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4220" windowHeight="8832"/>
  </bookViews>
  <sheets>
    <sheet name="Beginning Template" sheetId="3" r:id="rId1"/>
    <sheet name="Example #1" sheetId="7" r:id="rId2"/>
    <sheet name="Example #2" sheetId="8" r:id="rId3"/>
  </sheets>
  <externalReferences>
    <externalReference r:id="rId4"/>
  </externalReferences>
  <definedNames>
    <definedName name="_xlnm.Print_Area" localSheetId="0">'Beginning Template'!$A$1:$M$59</definedName>
    <definedName name="_xlnm.Print_Area" localSheetId="1">'Example #1'!$A$1:$M$59</definedName>
    <definedName name="_xlnm.Print_Area" localSheetId="2">'Example #2'!$A$1:$D$32</definedName>
    <definedName name="Recover">[1]Macro1!$A$32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D59" i="3" l="1"/>
  <c r="M59" i="3" s="1"/>
  <c r="E59" i="3"/>
  <c r="F59" i="3"/>
  <c r="G59" i="3"/>
  <c r="H59" i="3"/>
  <c r="I59" i="3"/>
  <c r="J59" i="3"/>
  <c r="K59" i="3"/>
  <c r="L59" i="3"/>
  <c r="D32" i="8" l="1"/>
  <c r="C32" i="8"/>
  <c r="M59" i="7"/>
  <c r="D59" i="7"/>
  <c r="E59" i="7"/>
  <c r="F59" i="7"/>
  <c r="G59" i="7"/>
  <c r="H59" i="7"/>
  <c r="I59" i="7"/>
  <c r="J59" i="7"/>
  <c r="K59" i="7"/>
  <c r="L59" i="7"/>
  <c r="C59" i="7"/>
  <c r="C59" i="3"/>
  <c r="C11" i="8" l="1"/>
  <c r="C31" i="8"/>
  <c r="D31" i="8" s="1"/>
  <c r="D30" i="8"/>
  <c r="C26" i="8"/>
  <c r="D26" i="8" s="1"/>
  <c r="D25" i="8"/>
  <c r="D24" i="8"/>
  <c r="D23" i="8"/>
  <c r="D22" i="8"/>
  <c r="D21" i="8"/>
  <c r="D20" i="8"/>
  <c r="D19" i="8"/>
  <c r="D18" i="8"/>
  <c r="D17" i="8"/>
  <c r="D16" i="8"/>
  <c r="M10" i="7"/>
  <c r="L58" i="7"/>
  <c r="K58" i="7"/>
  <c r="J58" i="7"/>
  <c r="I58" i="7"/>
  <c r="H58" i="7"/>
  <c r="G58" i="7"/>
  <c r="F58" i="7"/>
  <c r="E58" i="7"/>
  <c r="D58" i="7"/>
  <c r="C58" i="7"/>
  <c r="M57" i="7"/>
  <c r="M56" i="7"/>
  <c r="L55" i="7"/>
  <c r="K55" i="7"/>
  <c r="J55" i="7"/>
  <c r="I55" i="7"/>
  <c r="H55" i="7"/>
  <c r="G55" i="7"/>
  <c r="F55" i="7"/>
  <c r="E55" i="7"/>
  <c r="D55" i="7"/>
  <c r="C55" i="7"/>
  <c r="M54" i="7"/>
  <c r="M53" i="7"/>
  <c r="L51" i="7"/>
  <c r="K51" i="7"/>
  <c r="J51" i="7"/>
  <c r="I51" i="7"/>
  <c r="H51" i="7"/>
  <c r="G51" i="7"/>
  <c r="F51" i="7"/>
  <c r="E51" i="7"/>
  <c r="D51" i="7"/>
  <c r="C51" i="7"/>
  <c r="M50" i="7"/>
  <c r="M49" i="7"/>
  <c r="M48" i="7"/>
  <c r="L44" i="7"/>
  <c r="K44" i="7"/>
  <c r="J44" i="7"/>
  <c r="I44" i="7"/>
  <c r="H44" i="7"/>
  <c r="G44" i="7"/>
  <c r="F44" i="7"/>
  <c r="E44" i="7"/>
  <c r="D44" i="7"/>
  <c r="C44" i="7"/>
  <c r="M43" i="7"/>
  <c r="M42" i="7"/>
  <c r="M41" i="7"/>
  <c r="M40" i="7"/>
  <c r="M39" i="7"/>
  <c r="M38" i="7"/>
  <c r="M37" i="7"/>
  <c r="M36" i="7"/>
  <c r="M35" i="7"/>
  <c r="M34" i="7"/>
  <c r="M28" i="7"/>
  <c r="L25" i="7"/>
  <c r="K25" i="7"/>
  <c r="J25" i="7"/>
  <c r="I25" i="7"/>
  <c r="H25" i="7"/>
  <c r="G25" i="7"/>
  <c r="F25" i="7"/>
  <c r="E25" i="7"/>
  <c r="D25" i="7"/>
  <c r="C25" i="7"/>
  <c r="L19" i="7"/>
  <c r="K19" i="7"/>
  <c r="J19" i="7"/>
  <c r="I19" i="7"/>
  <c r="H19" i="7"/>
  <c r="G19" i="7"/>
  <c r="F19" i="7"/>
  <c r="E19" i="7"/>
  <c r="D19" i="7"/>
  <c r="C19" i="7"/>
  <c r="L13" i="7"/>
  <c r="K13" i="7"/>
  <c r="J13" i="7"/>
  <c r="I13" i="7"/>
  <c r="H13" i="7"/>
  <c r="G13" i="7"/>
  <c r="F13" i="7"/>
  <c r="E13" i="7"/>
  <c r="D13" i="7"/>
  <c r="C13" i="7"/>
  <c r="M12" i="7"/>
  <c r="M11" i="7"/>
  <c r="M11" i="3"/>
  <c r="C28" i="8" l="1"/>
  <c r="D10" i="8"/>
  <c r="G26" i="7"/>
  <c r="G29" i="7" s="1"/>
  <c r="G46" i="7" s="1"/>
  <c r="G52" i="7" s="1"/>
  <c r="K26" i="7"/>
  <c r="K29" i="7" s="1"/>
  <c r="K46" i="7" s="1"/>
  <c r="K52" i="7" s="1"/>
  <c r="M13" i="7"/>
  <c r="M58" i="7"/>
  <c r="M55" i="7"/>
  <c r="M51" i="7"/>
  <c r="M44" i="7"/>
  <c r="M25" i="7"/>
  <c r="E26" i="7"/>
  <c r="E29" i="7" s="1"/>
  <c r="E46" i="7" s="1"/>
  <c r="E52" i="7" s="1"/>
  <c r="I26" i="7"/>
  <c r="I29" i="7" s="1"/>
  <c r="I46" i="7" s="1"/>
  <c r="I52" i="7" s="1"/>
  <c r="M19" i="7"/>
  <c r="F26" i="7"/>
  <c r="F29" i="7" s="1"/>
  <c r="F46" i="7" s="1"/>
  <c r="F52" i="7" s="1"/>
  <c r="J26" i="7"/>
  <c r="J29" i="7" s="1"/>
  <c r="J46" i="7" s="1"/>
  <c r="J52" i="7" s="1"/>
  <c r="D26" i="7"/>
  <c r="D29" i="7" s="1"/>
  <c r="D46" i="7" s="1"/>
  <c r="D52" i="7" s="1"/>
  <c r="H26" i="7"/>
  <c r="H29" i="7" s="1"/>
  <c r="H46" i="7" s="1"/>
  <c r="H52" i="7" s="1"/>
  <c r="L26" i="7"/>
  <c r="L29" i="7" s="1"/>
  <c r="L46" i="7" s="1"/>
  <c r="L52" i="7" s="1"/>
  <c r="C26" i="7"/>
  <c r="D11" i="8" l="1"/>
  <c r="M26" i="7"/>
  <c r="C29" i="7"/>
  <c r="D28" i="8" l="1"/>
  <c r="C46" i="7"/>
  <c r="M29" i="7"/>
  <c r="C52" i="7" l="1"/>
  <c r="M46" i="7"/>
  <c r="L13" i="3"/>
  <c r="K13" i="3"/>
  <c r="J13" i="3"/>
  <c r="I13" i="3"/>
  <c r="H13" i="3"/>
  <c r="G13" i="3"/>
  <c r="F13" i="3"/>
  <c r="E13" i="3"/>
  <c r="D13" i="3"/>
  <c r="C13" i="3"/>
  <c r="M12" i="3"/>
  <c r="J26" i="3" l="1"/>
  <c r="M52" i="7"/>
  <c r="M13" i="3"/>
  <c r="L58" i="3"/>
  <c r="K58" i="3"/>
  <c r="J58" i="3"/>
  <c r="I58" i="3"/>
  <c r="H58" i="3"/>
  <c r="G58" i="3"/>
  <c r="F58" i="3"/>
  <c r="E58" i="3"/>
  <c r="D58" i="3"/>
  <c r="C58" i="3"/>
  <c r="M57" i="3"/>
  <c r="M56" i="3"/>
  <c r="L55" i="3"/>
  <c r="K55" i="3"/>
  <c r="J55" i="3"/>
  <c r="I55" i="3"/>
  <c r="H55" i="3"/>
  <c r="G55" i="3"/>
  <c r="F55" i="3"/>
  <c r="E55" i="3"/>
  <c r="D55" i="3"/>
  <c r="C55" i="3"/>
  <c r="M54" i="3"/>
  <c r="M53" i="3"/>
  <c r="L51" i="3"/>
  <c r="K51" i="3"/>
  <c r="J51" i="3"/>
  <c r="I51" i="3"/>
  <c r="H51" i="3"/>
  <c r="G51" i="3"/>
  <c r="F51" i="3"/>
  <c r="E51" i="3"/>
  <c r="D51" i="3"/>
  <c r="C51" i="3"/>
  <c r="M50" i="3"/>
  <c r="M49" i="3"/>
  <c r="M48" i="3"/>
  <c r="L44" i="3"/>
  <c r="K44" i="3"/>
  <c r="J44" i="3"/>
  <c r="I44" i="3"/>
  <c r="H44" i="3"/>
  <c r="G44" i="3"/>
  <c r="F44" i="3"/>
  <c r="E44" i="3"/>
  <c r="D44" i="3"/>
  <c r="C44" i="3"/>
  <c r="M43" i="3"/>
  <c r="M42" i="3"/>
  <c r="M41" i="3"/>
  <c r="M40" i="3"/>
  <c r="M39" i="3"/>
  <c r="M38" i="3"/>
  <c r="M37" i="3"/>
  <c r="M36" i="3"/>
  <c r="M35" i="3"/>
  <c r="M34" i="3"/>
  <c r="M28" i="3"/>
  <c r="L25" i="3"/>
  <c r="K25" i="3"/>
  <c r="J25" i="3"/>
  <c r="I25" i="3"/>
  <c r="H25" i="3"/>
  <c r="G25" i="3"/>
  <c r="F25" i="3"/>
  <c r="E25" i="3"/>
  <c r="D25" i="3"/>
  <c r="C25" i="3"/>
  <c r="L19" i="3"/>
  <c r="L26" i="3" s="1"/>
  <c r="K19" i="3"/>
  <c r="J19" i="3"/>
  <c r="I19" i="3"/>
  <c r="H19" i="3"/>
  <c r="H26" i="3" s="1"/>
  <c r="G19" i="3"/>
  <c r="F19" i="3"/>
  <c r="E19" i="3"/>
  <c r="D19" i="3"/>
  <c r="D26" i="3" s="1"/>
  <c r="C19" i="3"/>
  <c r="C26" i="3" s="1"/>
  <c r="M10" i="3"/>
  <c r="E26" i="3" l="1"/>
  <c r="I26" i="3"/>
  <c r="I29" i="3" s="1"/>
  <c r="I46" i="3" s="1"/>
  <c r="I52" i="3" s="1"/>
  <c r="F26" i="3"/>
  <c r="G29" i="3"/>
  <c r="G26" i="3"/>
  <c r="K26" i="3"/>
  <c r="K29" i="3" s="1"/>
  <c r="K46" i="3" s="1"/>
  <c r="K52" i="3" s="1"/>
  <c r="M44" i="3"/>
  <c r="H29" i="3"/>
  <c r="H46" i="3" s="1"/>
  <c r="H52" i="3" s="1"/>
  <c r="L29" i="3"/>
  <c r="L46" i="3" s="1"/>
  <c r="L52" i="3" s="1"/>
  <c r="E29" i="3"/>
  <c r="E46" i="3" s="1"/>
  <c r="E52" i="3" s="1"/>
  <c r="M25" i="3"/>
  <c r="M58" i="3"/>
  <c r="M55" i="3"/>
  <c r="M51" i="3"/>
  <c r="M19" i="3"/>
  <c r="C29" i="3"/>
  <c r="C46" i="3" s="1"/>
  <c r="D29" i="3"/>
  <c r="D46" i="3" s="1"/>
  <c r="D52" i="3" s="1"/>
  <c r="F29" i="3"/>
  <c r="F46" i="3" s="1"/>
  <c r="F52" i="3" s="1"/>
  <c r="J29" i="3"/>
  <c r="J46" i="3" s="1"/>
  <c r="J52" i="3" s="1"/>
  <c r="G46" i="3"/>
  <c r="G52" i="3" s="1"/>
  <c r="M26" i="3" l="1"/>
  <c r="M29" i="3"/>
  <c r="M46" i="3"/>
  <c r="C52" i="3"/>
  <c r="M52" i="3" l="1"/>
</calcChain>
</file>

<file path=xl/sharedStrings.xml><?xml version="1.0" encoding="utf-8"?>
<sst xmlns="http://schemas.openxmlformats.org/spreadsheetml/2006/main" count="182" uniqueCount="67">
  <si>
    <t>TOTAL</t>
  </si>
  <si>
    <t xml:space="preserve"> </t>
  </si>
  <si>
    <t>CAT</t>
  </si>
  <si>
    <t>01</t>
  </si>
  <si>
    <t xml:space="preserve"> Personnel Services</t>
  </si>
  <si>
    <t>03</t>
  </si>
  <si>
    <t xml:space="preserve"> In-State Travel</t>
  </si>
  <si>
    <t>04</t>
  </si>
  <si>
    <t xml:space="preserve"> Operating</t>
  </si>
  <si>
    <t>05</t>
  </si>
  <si>
    <t xml:space="preserve"> Equipment</t>
  </si>
  <si>
    <t>30</t>
  </si>
  <si>
    <t xml:space="preserve"> Training</t>
  </si>
  <si>
    <t>36</t>
  </si>
  <si>
    <t>87</t>
  </si>
  <si>
    <t xml:space="preserve"> Purchasing Assessment</t>
  </si>
  <si>
    <t>88</t>
  </si>
  <si>
    <t xml:space="preserve"> State Cost Allocation</t>
  </si>
  <si>
    <t>89</t>
  </si>
  <si>
    <t xml:space="preserve"> AG Cost Allocation</t>
  </si>
  <si>
    <t>Revenues</t>
  </si>
  <si>
    <t>Expenditures</t>
  </si>
  <si>
    <t>GF Appropriations</t>
  </si>
  <si>
    <t>35</t>
  </si>
  <si>
    <t>FED GRANT</t>
  </si>
  <si>
    <t>BA</t>
  </si>
  <si>
    <t>Department of</t>
  </si>
  <si>
    <t xml:space="preserve">Division of </t>
  </si>
  <si>
    <t>HF Appropriations</t>
  </si>
  <si>
    <t>Federal RGL #1 -  (CFDA and GRANT NAME)</t>
  </si>
  <si>
    <t>Federal RGL #2 -  (CFDA and GRANT NAME)</t>
  </si>
  <si>
    <t>Fees #1</t>
  </si>
  <si>
    <t>Fees #2</t>
  </si>
  <si>
    <t>Other #1</t>
  </si>
  <si>
    <t>Other #2</t>
  </si>
  <si>
    <t>Transfer #1</t>
  </si>
  <si>
    <t>Transfer #2</t>
  </si>
  <si>
    <t>WP#1</t>
  </si>
  <si>
    <t>WP#2</t>
  </si>
  <si>
    <t>WP#3</t>
  </si>
  <si>
    <t>Federal Partial Balance Forward</t>
  </si>
  <si>
    <t>Other Partial Balance Forward</t>
  </si>
  <si>
    <t>Total Obligations:</t>
  </si>
  <si>
    <t>Less Federal PBF to SFYNew:</t>
  </si>
  <si>
    <t>Less Other PBF to SFYNew:</t>
  </si>
  <si>
    <t>Less Amount Already Reverted:</t>
  </si>
  <si>
    <t>RGLs:</t>
  </si>
  <si>
    <t>Category Description</t>
  </si>
  <si>
    <t>Total Cash Receipts/Funding to Reconcile:</t>
  </si>
  <si>
    <t>Unobligated Cash to Be Accounted For:</t>
  </si>
  <si>
    <t>Reversion to General Fund</t>
  </si>
  <si>
    <t>Reversion to Highway Fund</t>
  </si>
  <si>
    <t>Reversion to Fund #3</t>
  </si>
  <si>
    <t>Less Total Reversions:</t>
  </si>
  <si>
    <t>Post-Reversion Balance to Reconcile:</t>
  </si>
  <si>
    <t>Less Federal Balance Forward:</t>
  </si>
  <si>
    <t>Less Other Balance Forward:</t>
  </si>
  <si>
    <t>Remaining Balance to Reconcile (Should be $0):</t>
  </si>
  <si>
    <t>YTD Total Receipts/Funding Actual YTD (Per DAWN):</t>
  </si>
  <si>
    <t>Other Balance Forward #2 (To Other B/A)</t>
  </si>
  <si>
    <t>Other Balance Forward #1 (To This B/A)</t>
  </si>
  <si>
    <t>Federal Balance Forward #1 (To This B/A)</t>
  </si>
  <si>
    <t>Federal Balance Forward #2 (To Other B/A)</t>
  </si>
  <si>
    <t>SFY 2017 Closing Document Cash Reconciliation</t>
  </si>
  <si>
    <t>YTD Actual Total Receipts/Funding (Pre-SFY18 PBF):</t>
  </si>
  <si>
    <t>RGL 2511 Other Balance Forward to SFYOld (Pre-SFY18 PBF):</t>
  </si>
  <si>
    <t>RGL 2520 Federal Balance Forward to SFYOld (Pre-SFY18 PBF):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</si>
</sst>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0"/>
      <name val="Arial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36"/>
      <color indexed="63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8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1" applyNumberFormat="0" applyAlignment="0" applyProtection="0"/>
    <xf numFmtId="0" fontId="5" fillId="11" borderId="2" applyNumberFormat="0" applyAlignment="0" applyProtection="0"/>
    <xf numFmtId="43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7" fillId="0" borderId="0"/>
    <xf numFmtId="0" fontId="6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8">
    <xf numFmtId="0" fontId="0" fillId="0" borderId="0" xfId="0"/>
    <xf numFmtId="0" fontId="19" fillId="18" borderId="0" xfId="0" applyFont="1" applyFill="1" applyAlignment="1">
      <alignment horizontal="left" vertical="top"/>
    </xf>
    <xf numFmtId="0" fontId="20" fillId="18" borderId="0" xfId="0" applyFont="1" applyFill="1" applyAlignment="1">
      <alignment horizontal="center" vertical="top"/>
    </xf>
    <xf numFmtId="43" fontId="21" fillId="18" borderId="0" xfId="28" applyNumberFormat="1" applyFont="1" applyFill="1" applyAlignment="1">
      <alignment horizontal="center" vertical="top"/>
    </xf>
    <xf numFmtId="0" fontId="0" fillId="18" borderId="0" xfId="0" applyFill="1" applyAlignment="1">
      <alignment vertical="top"/>
    </xf>
    <xf numFmtId="0" fontId="21" fillId="18" borderId="0" xfId="0" applyFont="1" applyFill="1" applyAlignment="1">
      <alignment horizontal="center" vertical="top"/>
    </xf>
    <xf numFmtId="0" fontId="22" fillId="18" borderId="0" xfId="0" applyFont="1" applyFill="1" applyAlignment="1">
      <alignment horizontal="center" vertical="top"/>
    </xf>
    <xf numFmtId="43" fontId="21" fillId="18" borderId="10" xfId="28" applyNumberFormat="1" applyFont="1" applyFill="1" applyBorder="1" applyAlignment="1">
      <alignment horizontal="center" vertical="top"/>
    </xf>
    <xf numFmtId="43" fontId="20" fillId="18" borderId="11" xfId="28" applyNumberFormat="1" applyFont="1" applyFill="1" applyBorder="1" applyAlignment="1">
      <alignment horizontal="center" vertical="top"/>
    </xf>
    <xf numFmtId="0" fontId="23" fillId="18" borderId="0" xfId="0" applyFont="1" applyFill="1" applyAlignment="1">
      <alignment vertical="top"/>
    </xf>
    <xf numFmtId="43" fontId="20" fillId="18" borderId="14" xfId="28" applyNumberFormat="1" applyFont="1" applyFill="1" applyBorder="1" applyAlignment="1">
      <alignment horizontal="center" vertical="top"/>
    </xf>
    <xf numFmtId="1" fontId="20" fillId="18" borderId="16" xfId="28" applyNumberFormat="1" applyFont="1" applyFill="1" applyBorder="1" applyAlignment="1">
      <alignment horizontal="center" vertical="top"/>
    </xf>
    <xf numFmtId="1" fontId="23" fillId="18" borderId="0" xfId="0" applyNumberFormat="1" applyFont="1" applyFill="1" applyAlignment="1">
      <alignment vertical="top"/>
    </xf>
    <xf numFmtId="49" fontId="20" fillId="18" borderId="16" xfId="0" applyNumberFormat="1" applyFont="1" applyFill="1" applyBorder="1" applyAlignment="1">
      <alignment horizontal="center" vertical="top"/>
    </xf>
    <xf numFmtId="43" fontId="20" fillId="19" borderId="16" xfId="28" applyNumberFormat="1" applyFont="1" applyFill="1" applyBorder="1" applyAlignment="1">
      <alignment horizontal="center" vertical="top"/>
    </xf>
    <xf numFmtId="43" fontId="20" fillId="19" borderId="11" xfId="28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164" fontId="24" fillId="0" borderId="0" xfId="28" applyNumberFormat="1" applyFont="1" applyFill="1" applyBorder="1" applyAlignment="1">
      <alignment horizontal="right" vertical="top"/>
    </xf>
    <xf numFmtId="43" fontId="24" fillId="0" borderId="0" xfId="28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18" borderId="0" xfId="0" applyFill="1" applyAlignment="1">
      <alignment horizontal="center" vertical="top"/>
    </xf>
    <xf numFmtId="43" fontId="0" fillId="18" borderId="0" xfId="0" applyNumberFormat="1" applyFill="1" applyAlignment="1">
      <alignment vertical="top"/>
    </xf>
    <xf numFmtId="0" fontId="0" fillId="18" borderId="0" xfId="0" applyFill="1" applyAlignment="1">
      <alignment horizontal="left" vertical="top"/>
    </xf>
    <xf numFmtId="43" fontId="24" fillId="21" borderId="18" xfId="28" applyNumberFormat="1" applyFont="1" applyFill="1" applyBorder="1" applyAlignment="1">
      <alignment horizontal="right" vertical="top"/>
    </xf>
    <xf numFmtId="43" fontId="24" fillId="22" borderId="18" xfId="28" applyNumberFormat="1" applyFont="1" applyFill="1" applyBorder="1" applyAlignment="1">
      <alignment horizontal="right" vertical="top"/>
    </xf>
    <xf numFmtId="43" fontId="20" fillId="19" borderId="24" xfId="28" applyNumberFormat="1" applyFont="1" applyFill="1" applyBorder="1" applyAlignment="1">
      <alignment horizontal="center" vertical="top"/>
    </xf>
    <xf numFmtId="43" fontId="24" fillId="22" borderId="27" xfId="28" applyNumberFormat="1" applyFont="1" applyFill="1" applyBorder="1" applyAlignment="1">
      <alignment horizontal="center" vertical="top"/>
    </xf>
    <xf numFmtId="43" fontId="24" fillId="23" borderId="18" xfId="28" applyNumberFormat="1" applyFont="1" applyFill="1" applyBorder="1" applyAlignment="1">
      <alignment horizontal="right" vertical="top"/>
    </xf>
    <xf numFmtId="43" fontId="24" fillId="20" borderId="18" xfId="28" applyNumberFormat="1" applyFont="1" applyFill="1" applyBorder="1" applyAlignment="1">
      <alignment horizontal="right" vertical="top"/>
    </xf>
    <xf numFmtId="49" fontId="24" fillId="20" borderId="20" xfId="0" applyNumberFormat="1" applyFont="1" applyFill="1" applyBorder="1" applyAlignment="1">
      <alignment horizontal="center" vertical="top"/>
    </xf>
    <xf numFmtId="49" fontId="24" fillId="20" borderId="21" xfId="28" applyNumberFormat="1" applyFont="1" applyFill="1" applyBorder="1" applyAlignment="1">
      <alignment horizontal="left" vertical="top"/>
    </xf>
    <xf numFmtId="43" fontId="24" fillId="20" borderId="20" xfId="28" applyNumberFormat="1" applyFont="1" applyFill="1" applyBorder="1" applyAlignment="1">
      <alignment horizontal="center" vertical="top"/>
    </xf>
    <xf numFmtId="49" fontId="24" fillId="20" borderId="22" xfId="0" applyNumberFormat="1" applyFont="1" applyFill="1" applyBorder="1" applyAlignment="1">
      <alignment horizontal="center" vertical="top"/>
    </xf>
    <xf numFmtId="49" fontId="24" fillId="20" borderId="23" xfId="28" applyNumberFormat="1" applyFont="1" applyFill="1" applyBorder="1" applyAlignment="1">
      <alignment horizontal="left" vertical="top"/>
    </xf>
    <xf numFmtId="43" fontId="24" fillId="20" borderId="22" xfId="28" applyNumberFormat="1" applyFont="1" applyFill="1" applyBorder="1" applyAlignment="1">
      <alignment horizontal="center" vertical="top"/>
    </xf>
    <xf numFmtId="49" fontId="21" fillId="20" borderId="22" xfId="0" applyNumberFormat="1" applyFont="1" applyFill="1" applyBorder="1" applyAlignment="1">
      <alignment horizontal="center" vertical="top"/>
    </xf>
    <xf numFmtId="49" fontId="21" fillId="20" borderId="23" xfId="28" applyNumberFormat="1" applyFont="1" applyFill="1" applyBorder="1" applyAlignment="1">
      <alignment horizontal="left" vertical="top"/>
    </xf>
    <xf numFmtId="43" fontId="24" fillId="23" borderId="20" xfId="28" applyNumberFormat="1" applyFont="1" applyFill="1" applyBorder="1" applyAlignment="1">
      <alignment horizontal="center" vertical="top"/>
    </xf>
    <xf numFmtId="43" fontId="20" fillId="23" borderId="16" xfId="28" applyNumberFormat="1" applyFont="1" applyFill="1" applyBorder="1" applyAlignment="1">
      <alignment horizontal="center" vertical="top"/>
    </xf>
    <xf numFmtId="43" fontId="24" fillId="23" borderId="25" xfId="28" applyNumberFormat="1" applyFont="1" applyFill="1" applyBorder="1" applyAlignment="1">
      <alignment horizontal="center" vertical="top"/>
    </xf>
    <xf numFmtId="43" fontId="20" fillId="23" borderId="22" xfId="28" applyNumberFormat="1" applyFont="1" applyFill="1" applyBorder="1" applyAlignment="1">
      <alignment horizontal="center" vertical="top"/>
    </xf>
    <xf numFmtId="43" fontId="24" fillId="20" borderId="27" xfId="28" applyNumberFormat="1" applyFont="1" applyFill="1" applyBorder="1" applyAlignment="1">
      <alignment horizontal="right" vertical="top"/>
    </xf>
    <xf numFmtId="43" fontId="20" fillId="23" borderId="16" xfId="28" applyNumberFormat="1" applyFont="1" applyFill="1" applyBorder="1" applyAlignment="1">
      <alignment horizontal="right" vertical="top"/>
    </xf>
    <xf numFmtId="43" fontId="23" fillId="20" borderId="16" xfId="0" applyNumberFormat="1" applyFont="1" applyFill="1" applyBorder="1" applyAlignment="1">
      <alignment vertical="top"/>
    </xf>
    <xf numFmtId="43" fontId="23" fillId="23" borderId="16" xfId="0" applyNumberFormat="1" applyFont="1" applyFill="1" applyBorder="1" applyAlignment="1">
      <alignment vertical="top"/>
    </xf>
    <xf numFmtId="43" fontId="23" fillId="24" borderId="16" xfId="0" applyNumberFormat="1" applyFont="1" applyFill="1" applyBorder="1" applyAlignment="1">
      <alignment vertical="top"/>
    </xf>
    <xf numFmtId="43" fontId="21" fillId="23" borderId="18" xfId="28" applyNumberFormat="1" applyFont="1" applyFill="1" applyBorder="1" applyAlignment="1">
      <alignment horizontal="center" vertical="top"/>
    </xf>
    <xf numFmtId="43" fontId="20" fillId="0" borderId="22" xfId="28" applyNumberFormat="1" applyFont="1" applyFill="1" applyBorder="1" applyAlignment="1">
      <alignment horizontal="center" vertical="top"/>
    </xf>
    <xf numFmtId="43" fontId="20" fillId="0" borderId="11" xfId="28" applyNumberFormat="1" applyFont="1" applyFill="1" applyBorder="1" applyAlignment="1">
      <alignment horizontal="center" vertical="top" wrapText="1"/>
    </xf>
    <xf numFmtId="43" fontId="20" fillId="0" borderId="14" xfId="28" applyNumberFormat="1" applyFont="1" applyFill="1" applyBorder="1" applyAlignment="1">
      <alignment horizontal="center" vertical="top" wrapText="1"/>
    </xf>
    <xf numFmtId="43" fontId="21" fillId="18" borderId="28" xfId="0" applyNumberFormat="1" applyFont="1" applyFill="1" applyBorder="1" applyAlignment="1">
      <alignment horizontal="right" vertical="top"/>
    </xf>
    <xf numFmtId="43" fontId="21" fillId="18" borderId="21" xfId="0" applyNumberFormat="1" applyFont="1" applyFill="1" applyBorder="1" applyAlignment="1">
      <alignment horizontal="right" vertical="top"/>
    </xf>
    <xf numFmtId="43" fontId="21" fillId="20" borderId="29" xfId="0" applyNumberFormat="1" applyFont="1" applyFill="1" applyBorder="1" applyAlignment="1">
      <alignment horizontal="left" vertical="top"/>
    </xf>
    <xf numFmtId="43" fontId="21" fillId="20" borderId="19" xfId="0" applyNumberFormat="1" applyFont="1" applyFill="1" applyBorder="1" applyAlignment="1">
      <alignment horizontal="left" vertical="top"/>
    </xf>
    <xf numFmtId="1" fontId="21" fillId="23" borderId="29" xfId="0" applyNumberFormat="1" applyFont="1" applyFill="1" applyBorder="1" applyAlignment="1">
      <alignment horizontal="right" vertical="top"/>
    </xf>
    <xf numFmtId="1" fontId="21" fillId="23" borderId="19" xfId="0" applyNumberFormat="1" applyFont="1" applyFill="1" applyBorder="1" applyAlignment="1">
      <alignment horizontal="right" vertical="top"/>
    </xf>
    <xf numFmtId="1" fontId="21" fillId="22" borderId="29" xfId="0" applyNumberFormat="1" applyFont="1" applyFill="1" applyBorder="1" applyAlignment="1">
      <alignment horizontal="center" vertical="top"/>
    </xf>
    <xf numFmtId="1" fontId="21" fillId="22" borderId="19" xfId="0" applyNumberFormat="1" applyFont="1" applyFill="1" applyBorder="1" applyAlignment="1">
      <alignment horizontal="center" vertical="top"/>
    </xf>
    <xf numFmtId="43" fontId="20" fillId="18" borderId="29" xfId="0" applyNumberFormat="1" applyFont="1" applyFill="1" applyBorder="1" applyAlignment="1">
      <alignment horizontal="center" vertical="top"/>
    </xf>
    <xf numFmtId="43" fontId="20" fillId="18" borderId="19" xfId="0" applyNumberFormat="1" applyFont="1" applyFill="1" applyBorder="1" applyAlignment="1">
      <alignment horizontal="center" vertical="top"/>
    </xf>
    <xf numFmtId="1" fontId="20" fillId="18" borderId="24" xfId="0" applyNumberFormat="1" applyFont="1" applyFill="1" applyBorder="1" applyAlignment="1">
      <alignment horizontal="right" vertical="top"/>
    </xf>
    <xf numFmtId="1" fontId="20" fillId="18" borderId="17" xfId="0" applyNumberFormat="1" applyFont="1" applyFill="1" applyBorder="1" applyAlignment="1">
      <alignment horizontal="right" vertical="top"/>
    </xf>
    <xf numFmtId="0" fontId="25" fillId="18" borderId="13" xfId="0" applyFont="1" applyFill="1" applyBorder="1" applyAlignment="1">
      <alignment horizontal="center" vertical="top"/>
    </xf>
    <xf numFmtId="0" fontId="25" fillId="18" borderId="12" xfId="0" applyFont="1" applyFill="1" applyBorder="1" applyAlignment="1">
      <alignment horizontal="center" vertical="top"/>
    </xf>
    <xf numFmtId="0" fontId="25" fillId="18" borderId="26" xfId="0" applyFont="1" applyFill="1" applyBorder="1" applyAlignment="1">
      <alignment horizontal="center" vertical="top"/>
    </xf>
    <xf numFmtId="0" fontId="25" fillId="18" borderId="15" xfId="0" applyFont="1" applyFill="1" applyBorder="1" applyAlignment="1">
      <alignment horizontal="center" vertical="top"/>
    </xf>
    <xf numFmtId="0" fontId="23" fillId="20" borderId="24" xfId="0" applyFont="1" applyFill="1" applyBorder="1" applyAlignment="1">
      <alignment horizontal="left" vertical="top"/>
    </xf>
    <xf numFmtId="0" fontId="23" fillId="20" borderId="17" xfId="0" applyFont="1" applyFill="1" applyBorder="1" applyAlignment="1">
      <alignment horizontal="left" vertical="top"/>
    </xf>
    <xf numFmtId="1" fontId="21" fillId="23" borderId="30" xfId="0" applyNumberFormat="1" applyFont="1" applyFill="1" applyBorder="1" applyAlignment="1">
      <alignment horizontal="right" vertical="top"/>
    </xf>
    <xf numFmtId="1" fontId="21" fillId="23" borderId="31" xfId="0" applyNumberFormat="1" applyFont="1" applyFill="1" applyBorder="1" applyAlignment="1">
      <alignment horizontal="right" vertical="top"/>
    </xf>
    <xf numFmtId="1" fontId="20" fillId="23" borderId="16" xfId="0" applyNumberFormat="1" applyFont="1" applyFill="1" applyBorder="1" applyAlignment="1">
      <alignment horizontal="right" vertical="top"/>
    </xf>
    <xf numFmtId="164" fontId="20" fillId="23" borderId="24" xfId="28" applyNumberFormat="1" applyFont="1" applyFill="1" applyBorder="1" applyAlignment="1">
      <alignment horizontal="right" vertical="top"/>
    </xf>
    <xf numFmtId="164" fontId="20" fillId="23" borderId="17" xfId="28" applyNumberFormat="1" applyFont="1" applyFill="1" applyBorder="1" applyAlignment="1">
      <alignment horizontal="right" vertical="top"/>
    </xf>
    <xf numFmtId="0" fontId="20" fillId="23" borderId="16" xfId="0" applyFont="1" applyFill="1" applyBorder="1" applyAlignment="1">
      <alignment horizontal="right" vertical="top"/>
    </xf>
    <xf numFmtId="0" fontId="23" fillId="23" borderId="24" xfId="0" applyFont="1" applyFill="1" applyBorder="1" applyAlignment="1">
      <alignment horizontal="right" vertical="top"/>
    </xf>
    <xf numFmtId="0" fontId="23" fillId="23" borderId="17" xfId="0" applyFont="1" applyFill="1" applyBorder="1" applyAlignment="1">
      <alignment horizontal="right" vertical="top"/>
    </xf>
    <xf numFmtId="1" fontId="21" fillId="0" borderId="29" xfId="0" applyNumberFormat="1" applyFont="1" applyFill="1" applyBorder="1" applyAlignment="1">
      <alignment horizontal="right" vertical="top"/>
    </xf>
    <xf numFmtId="1" fontId="21" fillId="0" borderId="19" xfId="0" applyNumberFormat="1" applyFont="1" applyFill="1" applyBorder="1" applyAlignment="1">
      <alignment horizontal="right" vertical="top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ADAD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1F1F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.ktl.nv.gov/Documents%20and%20Settings/blaird/Fund%20list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</sheetNames>
    <sheetDataSet>
      <sheetData sheetId="0"/>
      <sheetData sheetId="1">
        <row r="32">
          <cell r="A32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zoomScale="70" zoomScaleNormal="70" zoomScaleSheetLayoutView="70" workbookViewId="0">
      <pane ySplit="9" topLeftCell="A10" activePane="bottomLeft" state="frozen"/>
      <selection pane="bottomLeft"/>
    </sheetView>
  </sheetViews>
  <sheetFormatPr defaultColWidth="9.109375" defaultRowHeight="13.2" x14ac:dyDescent="0.25"/>
  <cols>
    <col min="1" max="1" width="5.6640625" style="20" customWidth="1"/>
    <col min="2" max="2" width="51.6640625" style="4" customWidth="1"/>
    <col min="3" max="4" width="17.109375" style="21" customWidth="1"/>
    <col min="5" max="12" width="15" style="21" customWidth="1"/>
    <col min="13" max="13" width="16.33203125" style="21" customWidth="1"/>
    <col min="14" max="16384" width="9.109375" style="4"/>
  </cols>
  <sheetData>
    <row r="1" spans="1:14" ht="15.6" x14ac:dyDescent="0.25">
      <c r="A1" s="1" t="s">
        <v>27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5.6" x14ac:dyDescent="0.25">
      <c r="A2" s="1" t="s">
        <v>26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.6" x14ac:dyDescent="0.25">
      <c r="A3" s="1" t="s">
        <v>25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.6" x14ac:dyDescent="0.25">
      <c r="A4" s="1" t="s">
        <v>63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6" customHeight="1" x14ac:dyDescent="0.25">
      <c r="A5" s="5"/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6" customHeight="1" x14ac:dyDescent="0.25">
      <c r="A6" s="6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7"/>
    </row>
    <row r="7" spans="1:14" s="9" customFormat="1" ht="39.6" customHeight="1" x14ac:dyDescent="0.25">
      <c r="A7" s="62" t="s">
        <v>20</v>
      </c>
      <c r="B7" s="63"/>
      <c r="C7" s="48" t="s">
        <v>22</v>
      </c>
      <c r="D7" s="48" t="s">
        <v>28</v>
      </c>
      <c r="E7" s="48" t="s">
        <v>29</v>
      </c>
      <c r="F7" s="48" t="s">
        <v>30</v>
      </c>
      <c r="G7" s="48" t="s">
        <v>31</v>
      </c>
      <c r="H7" s="48" t="s">
        <v>32</v>
      </c>
      <c r="I7" s="48" t="s">
        <v>33</v>
      </c>
      <c r="J7" s="48" t="s">
        <v>34</v>
      </c>
      <c r="K7" s="48" t="s">
        <v>35</v>
      </c>
      <c r="L7" s="48" t="s">
        <v>36</v>
      </c>
      <c r="M7" s="8" t="s">
        <v>0</v>
      </c>
      <c r="N7" s="4"/>
    </row>
    <row r="8" spans="1:14" s="9" customFormat="1" x14ac:dyDescent="0.25">
      <c r="A8" s="64"/>
      <c r="B8" s="65"/>
      <c r="C8" s="49"/>
      <c r="D8" s="49"/>
      <c r="E8" s="49"/>
      <c r="F8" s="49"/>
      <c r="G8" s="49"/>
      <c r="H8" s="49"/>
      <c r="I8" s="49"/>
      <c r="J8" s="49"/>
      <c r="K8" s="49"/>
      <c r="L8" s="49"/>
      <c r="M8" s="10"/>
      <c r="N8" s="4"/>
    </row>
    <row r="9" spans="1:14" s="12" customFormat="1" x14ac:dyDescent="0.25">
      <c r="A9" s="60" t="s">
        <v>46</v>
      </c>
      <c r="B9" s="61"/>
      <c r="C9" s="11">
        <v>2501</v>
      </c>
      <c r="D9" s="11">
        <v>2507</v>
      </c>
      <c r="E9" s="11">
        <v>3467</v>
      </c>
      <c r="F9" s="11">
        <v>3563</v>
      </c>
      <c r="G9" s="11">
        <v>3764</v>
      </c>
      <c r="H9" s="11">
        <v>3872</v>
      </c>
      <c r="I9" s="11">
        <v>3889</v>
      </c>
      <c r="J9" s="11">
        <v>4251</v>
      </c>
      <c r="K9" s="11">
        <v>4620</v>
      </c>
      <c r="L9" s="11">
        <v>4750</v>
      </c>
      <c r="M9" s="11"/>
      <c r="N9" s="4"/>
    </row>
    <row r="10" spans="1:14" x14ac:dyDescent="0.25">
      <c r="A10" s="50" t="s">
        <v>64</v>
      </c>
      <c r="B10" s="51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46">
        <f>SUM(C10:L10)</f>
        <v>0</v>
      </c>
    </row>
    <row r="11" spans="1:14" x14ac:dyDescent="0.25">
      <c r="A11" s="50" t="s">
        <v>65</v>
      </c>
      <c r="B11" s="51"/>
      <c r="C11" s="28"/>
      <c r="D11" s="28"/>
      <c r="E11" s="23"/>
      <c r="F11" s="23"/>
      <c r="G11" s="28"/>
      <c r="H11" s="28"/>
      <c r="I11" s="28"/>
      <c r="J11" s="28"/>
      <c r="K11" s="28"/>
      <c r="L11" s="28"/>
      <c r="M11" s="46">
        <f>SUM(C11:L11)</f>
        <v>0</v>
      </c>
    </row>
    <row r="12" spans="1:14" x14ac:dyDescent="0.25">
      <c r="A12" s="50" t="s">
        <v>66</v>
      </c>
      <c r="B12" s="51"/>
      <c r="C12" s="23"/>
      <c r="D12" s="23"/>
      <c r="E12" s="28"/>
      <c r="F12" s="28"/>
      <c r="G12" s="23"/>
      <c r="H12" s="23"/>
      <c r="I12" s="23"/>
      <c r="J12" s="23"/>
      <c r="K12" s="23"/>
      <c r="L12" s="23"/>
      <c r="M12" s="46">
        <f>SUM(C12:L12)</f>
        <v>0</v>
      </c>
    </row>
    <row r="13" spans="1:14" x14ac:dyDescent="0.25">
      <c r="A13" s="54" t="s">
        <v>64</v>
      </c>
      <c r="B13" s="55"/>
      <c r="C13" s="27">
        <f t="shared" ref="C13:L13" si="0">SUM(C10:C12)</f>
        <v>0</v>
      </c>
      <c r="D13" s="27">
        <f t="shared" si="0"/>
        <v>0</v>
      </c>
      <c r="E13" s="27">
        <f t="shared" si="0"/>
        <v>0</v>
      </c>
      <c r="F13" s="27">
        <f t="shared" si="0"/>
        <v>0</v>
      </c>
      <c r="G13" s="27">
        <f t="shared" si="0"/>
        <v>0</v>
      </c>
      <c r="H13" s="27">
        <f t="shared" si="0"/>
        <v>0</v>
      </c>
      <c r="I13" s="27">
        <f t="shared" si="0"/>
        <v>0</v>
      </c>
      <c r="J13" s="27">
        <f t="shared" si="0"/>
        <v>0</v>
      </c>
      <c r="K13" s="27">
        <f t="shared" si="0"/>
        <v>0</v>
      </c>
      <c r="L13" s="27">
        <f t="shared" si="0"/>
        <v>0</v>
      </c>
      <c r="M13" s="40">
        <f>SUM(C13:L13)</f>
        <v>0</v>
      </c>
    </row>
    <row r="14" spans="1:14" ht="4.8" customHeight="1" x14ac:dyDescent="0.25">
      <c r="A14" s="56"/>
      <c r="B14" s="57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6"/>
    </row>
    <row r="15" spans="1:14" x14ac:dyDescent="0.25">
      <c r="A15" s="58" t="s">
        <v>40</v>
      </c>
      <c r="B15" s="59"/>
      <c r="C15" s="14"/>
      <c r="D15" s="14"/>
      <c r="E15" s="14"/>
      <c r="F15" s="14"/>
      <c r="G15" s="14"/>
      <c r="H15" s="14"/>
      <c r="I15" s="14"/>
      <c r="J15" s="14"/>
      <c r="K15" s="14"/>
      <c r="L15" s="25"/>
      <c r="M15" s="14"/>
    </row>
    <row r="16" spans="1:14" x14ac:dyDescent="0.25">
      <c r="A16" s="52" t="s">
        <v>37</v>
      </c>
      <c r="B16" s="53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3"/>
    </row>
    <row r="17" spans="1:14" x14ac:dyDescent="0.25">
      <c r="A17" s="52" t="s">
        <v>38</v>
      </c>
      <c r="B17" s="5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3"/>
    </row>
    <row r="18" spans="1:14" x14ac:dyDescent="0.25">
      <c r="A18" s="52" t="s">
        <v>39</v>
      </c>
      <c r="B18" s="53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3"/>
    </row>
    <row r="19" spans="1:14" x14ac:dyDescent="0.25">
      <c r="A19" s="54" t="s">
        <v>43</v>
      </c>
      <c r="B19" s="55"/>
      <c r="C19" s="27">
        <f>SUM(C16:C18)</f>
        <v>0</v>
      </c>
      <c r="D19" s="27">
        <f t="shared" ref="D19:L19" si="1">SUM(D16:D18)</f>
        <v>0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0</v>
      </c>
      <c r="L19" s="27">
        <f t="shared" si="1"/>
        <v>0</v>
      </c>
      <c r="M19" s="40">
        <f>SUM(C19:L19)</f>
        <v>0</v>
      </c>
    </row>
    <row r="20" spans="1:14" ht="4.8" customHeight="1" x14ac:dyDescent="0.25">
      <c r="A20" s="56"/>
      <c r="B20" s="57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6"/>
    </row>
    <row r="21" spans="1:14" x14ac:dyDescent="0.25">
      <c r="A21" s="58" t="s">
        <v>41</v>
      </c>
      <c r="B21" s="59"/>
      <c r="C21" s="14"/>
      <c r="D21" s="14"/>
      <c r="E21" s="14"/>
      <c r="F21" s="14"/>
      <c r="G21" s="14"/>
      <c r="H21" s="14"/>
      <c r="I21" s="14"/>
      <c r="J21" s="14"/>
      <c r="K21" s="14"/>
      <c r="L21" s="25"/>
      <c r="M21" s="14"/>
    </row>
    <row r="22" spans="1:14" x14ac:dyDescent="0.25">
      <c r="A22" s="52" t="s">
        <v>37</v>
      </c>
      <c r="B22" s="53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3"/>
    </row>
    <row r="23" spans="1:14" x14ac:dyDescent="0.25">
      <c r="A23" s="52" t="s">
        <v>38</v>
      </c>
      <c r="B23" s="53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3"/>
    </row>
    <row r="24" spans="1:14" x14ac:dyDescent="0.25">
      <c r="A24" s="52" t="s">
        <v>39</v>
      </c>
      <c r="B24" s="53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3"/>
    </row>
    <row r="25" spans="1:14" x14ac:dyDescent="0.25">
      <c r="A25" s="54" t="s">
        <v>44</v>
      </c>
      <c r="B25" s="55"/>
      <c r="C25" s="27">
        <f>SUM(C22:C24)</f>
        <v>0</v>
      </c>
      <c r="D25" s="27">
        <f t="shared" ref="D25:L25" si="2">SUM(D22:D24)</f>
        <v>0</v>
      </c>
      <c r="E25" s="27">
        <f t="shared" si="2"/>
        <v>0</v>
      </c>
      <c r="F25" s="27">
        <f t="shared" si="2"/>
        <v>0</v>
      </c>
      <c r="G25" s="27">
        <f t="shared" si="2"/>
        <v>0</v>
      </c>
      <c r="H25" s="27">
        <f t="shared" si="2"/>
        <v>0</v>
      </c>
      <c r="I25" s="27">
        <f t="shared" si="2"/>
        <v>0</v>
      </c>
      <c r="J25" s="27">
        <f t="shared" si="2"/>
        <v>0</v>
      </c>
      <c r="K25" s="27">
        <f t="shared" si="2"/>
        <v>0</v>
      </c>
      <c r="L25" s="27">
        <f t="shared" si="2"/>
        <v>0</v>
      </c>
      <c r="M25" s="40">
        <f>SUM(C25:L25)</f>
        <v>0</v>
      </c>
    </row>
    <row r="26" spans="1:14" s="9" customFormat="1" x14ac:dyDescent="0.25">
      <c r="A26" s="54" t="s">
        <v>58</v>
      </c>
      <c r="B26" s="55"/>
      <c r="C26" s="27">
        <f>+C13+C19+C25</f>
        <v>0</v>
      </c>
      <c r="D26" s="27">
        <f t="shared" ref="D26:L26" si="3">+D13+D19+D25</f>
        <v>0</v>
      </c>
      <c r="E26" s="27">
        <f t="shared" si="3"/>
        <v>0</v>
      </c>
      <c r="F26" s="27">
        <f t="shared" si="3"/>
        <v>0</v>
      </c>
      <c r="G26" s="27">
        <f t="shared" si="3"/>
        <v>0</v>
      </c>
      <c r="H26" s="27">
        <f t="shared" si="3"/>
        <v>0</v>
      </c>
      <c r="I26" s="27">
        <f t="shared" si="3"/>
        <v>0</v>
      </c>
      <c r="J26" s="27">
        <f t="shared" si="3"/>
        <v>0</v>
      </c>
      <c r="K26" s="27">
        <f t="shared" si="3"/>
        <v>0</v>
      </c>
      <c r="L26" s="27">
        <f t="shared" si="3"/>
        <v>0</v>
      </c>
      <c r="M26" s="40">
        <f>SUM(C26:L26)</f>
        <v>0</v>
      </c>
      <c r="N26" s="4"/>
    </row>
    <row r="27" spans="1:14" ht="4.8" customHeight="1" x14ac:dyDescent="0.25">
      <c r="A27" s="56"/>
      <c r="B27" s="5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6"/>
    </row>
    <row r="28" spans="1:14" x14ac:dyDescent="0.25">
      <c r="A28" s="68" t="s">
        <v>45</v>
      </c>
      <c r="B28" s="69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39">
        <f>SUM(C28:L28)</f>
        <v>0</v>
      </c>
    </row>
    <row r="29" spans="1:14" x14ac:dyDescent="0.25">
      <c r="A29" s="70" t="s">
        <v>48</v>
      </c>
      <c r="B29" s="70"/>
      <c r="C29" s="42">
        <f t="shared" ref="C29:L29" si="4">+C26+C28</f>
        <v>0</v>
      </c>
      <c r="D29" s="42">
        <f t="shared" si="4"/>
        <v>0</v>
      </c>
      <c r="E29" s="42">
        <f t="shared" si="4"/>
        <v>0</v>
      </c>
      <c r="F29" s="42">
        <f t="shared" si="4"/>
        <v>0</v>
      </c>
      <c r="G29" s="42">
        <f t="shared" si="4"/>
        <v>0</v>
      </c>
      <c r="H29" s="42">
        <f t="shared" si="4"/>
        <v>0</v>
      </c>
      <c r="I29" s="42">
        <f t="shared" si="4"/>
        <v>0</v>
      </c>
      <c r="J29" s="42">
        <f t="shared" si="4"/>
        <v>0</v>
      </c>
      <c r="K29" s="42">
        <f t="shared" si="4"/>
        <v>0</v>
      </c>
      <c r="L29" s="42">
        <f t="shared" si="4"/>
        <v>0</v>
      </c>
      <c r="M29" s="38">
        <f>SUM(C29:L29)</f>
        <v>0</v>
      </c>
    </row>
    <row r="30" spans="1:14" s="19" customFormat="1" x14ac:dyDescent="0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4"/>
    </row>
    <row r="31" spans="1:14" s="19" customFormat="1" x14ac:dyDescent="0.2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4"/>
    </row>
    <row r="32" spans="1:14" s="19" customFormat="1" ht="51.6" customHeight="1" x14ac:dyDescent="0.25">
      <c r="A32" s="62" t="s">
        <v>21</v>
      </c>
      <c r="B32" s="63"/>
      <c r="C32" s="18"/>
      <c r="D32" s="18"/>
      <c r="E32" s="18"/>
      <c r="F32" s="18"/>
      <c r="G32" s="18"/>
      <c r="H32" s="18"/>
      <c r="I32" s="18"/>
      <c r="J32" s="18"/>
      <c r="K32" s="18"/>
      <c r="L32" s="18"/>
      <c r="N32" s="4"/>
    </row>
    <row r="33" spans="1:14" s="9" customFormat="1" x14ac:dyDescent="0.25">
      <c r="A33" s="13" t="s">
        <v>2</v>
      </c>
      <c r="B33" s="13" t="s">
        <v>47</v>
      </c>
      <c r="C33" s="14" t="s">
        <v>1</v>
      </c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4"/>
    </row>
    <row r="34" spans="1:14" x14ac:dyDescent="0.25">
      <c r="A34" s="29" t="s">
        <v>3</v>
      </c>
      <c r="B34" s="30" t="s">
        <v>4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7">
        <f t="shared" ref="M34:M44" si="5">SUM(C34:L34)</f>
        <v>0</v>
      </c>
    </row>
    <row r="35" spans="1:14" x14ac:dyDescent="0.25">
      <c r="A35" s="32" t="s">
        <v>5</v>
      </c>
      <c r="B35" s="33" t="s">
        <v>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7">
        <f t="shared" si="5"/>
        <v>0</v>
      </c>
    </row>
    <row r="36" spans="1:14" x14ac:dyDescent="0.25">
      <c r="A36" s="32" t="s">
        <v>7</v>
      </c>
      <c r="B36" s="33" t="s">
        <v>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7">
        <f t="shared" si="5"/>
        <v>0</v>
      </c>
    </row>
    <row r="37" spans="1:14" x14ac:dyDescent="0.25">
      <c r="A37" s="32" t="s">
        <v>9</v>
      </c>
      <c r="B37" s="33" t="s">
        <v>10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7">
        <f t="shared" si="5"/>
        <v>0</v>
      </c>
    </row>
    <row r="38" spans="1:14" x14ac:dyDescent="0.25">
      <c r="A38" s="32" t="s">
        <v>11</v>
      </c>
      <c r="B38" s="33" t="s">
        <v>12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7">
        <f t="shared" si="5"/>
        <v>0</v>
      </c>
    </row>
    <row r="39" spans="1:14" x14ac:dyDescent="0.25">
      <c r="A39" s="35" t="s">
        <v>23</v>
      </c>
      <c r="B39" s="36" t="s">
        <v>24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7">
        <f t="shared" si="5"/>
        <v>0</v>
      </c>
    </row>
    <row r="40" spans="1:14" x14ac:dyDescent="0.25">
      <c r="A40" s="35" t="s">
        <v>13</v>
      </c>
      <c r="B40" s="36" t="s">
        <v>24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7">
        <f t="shared" si="5"/>
        <v>0</v>
      </c>
    </row>
    <row r="41" spans="1:14" x14ac:dyDescent="0.25">
      <c r="A41" s="32" t="s">
        <v>14</v>
      </c>
      <c r="B41" s="33" t="s">
        <v>15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7">
        <f t="shared" si="5"/>
        <v>0</v>
      </c>
    </row>
    <row r="42" spans="1:14" x14ac:dyDescent="0.25">
      <c r="A42" s="32" t="s">
        <v>16</v>
      </c>
      <c r="B42" s="33" t="s">
        <v>17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7">
        <f t="shared" si="5"/>
        <v>0</v>
      </c>
    </row>
    <row r="43" spans="1:14" x14ac:dyDescent="0.25">
      <c r="A43" s="32" t="s">
        <v>18</v>
      </c>
      <c r="B43" s="33" t="s">
        <v>19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7">
        <f t="shared" si="5"/>
        <v>0</v>
      </c>
    </row>
    <row r="44" spans="1:14" x14ac:dyDescent="0.25">
      <c r="A44" s="71" t="s">
        <v>42</v>
      </c>
      <c r="B44" s="72"/>
      <c r="C44" s="38">
        <f t="shared" ref="C44:L44" si="6">SUM(C34:C43)</f>
        <v>0</v>
      </c>
      <c r="D44" s="38">
        <f t="shared" si="6"/>
        <v>0</v>
      </c>
      <c r="E44" s="38">
        <f t="shared" si="6"/>
        <v>0</v>
      </c>
      <c r="F44" s="38">
        <f t="shared" si="6"/>
        <v>0</v>
      </c>
      <c r="G44" s="38">
        <f t="shared" si="6"/>
        <v>0</v>
      </c>
      <c r="H44" s="38">
        <f t="shared" si="6"/>
        <v>0</v>
      </c>
      <c r="I44" s="38">
        <f t="shared" si="6"/>
        <v>0</v>
      </c>
      <c r="J44" s="38">
        <f t="shared" si="6"/>
        <v>0</v>
      </c>
      <c r="K44" s="38">
        <f t="shared" si="6"/>
        <v>0</v>
      </c>
      <c r="L44" s="38">
        <f t="shared" si="6"/>
        <v>0</v>
      </c>
      <c r="M44" s="38">
        <f t="shared" si="5"/>
        <v>0</v>
      </c>
    </row>
    <row r="45" spans="1:14" s="19" customFormat="1" x14ac:dyDescent="0.25">
      <c r="A45" s="16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4"/>
    </row>
    <row r="46" spans="1:14" s="19" customFormat="1" x14ac:dyDescent="0.25">
      <c r="A46" s="73" t="s">
        <v>49</v>
      </c>
      <c r="B46" s="73"/>
      <c r="C46" s="38">
        <f t="shared" ref="C46:L46" si="7">+C29-C44</f>
        <v>0</v>
      </c>
      <c r="D46" s="38">
        <f t="shared" si="7"/>
        <v>0</v>
      </c>
      <c r="E46" s="38">
        <f t="shared" si="7"/>
        <v>0</v>
      </c>
      <c r="F46" s="38">
        <f t="shared" si="7"/>
        <v>0</v>
      </c>
      <c r="G46" s="38">
        <f t="shared" si="7"/>
        <v>0</v>
      </c>
      <c r="H46" s="38">
        <f t="shared" si="7"/>
        <v>0</v>
      </c>
      <c r="I46" s="38">
        <f t="shared" si="7"/>
        <v>0</v>
      </c>
      <c r="J46" s="38">
        <f t="shared" si="7"/>
        <v>0</v>
      </c>
      <c r="K46" s="38">
        <f t="shared" si="7"/>
        <v>0</v>
      </c>
      <c r="L46" s="38">
        <f t="shared" si="7"/>
        <v>0</v>
      </c>
      <c r="M46" s="38">
        <f>SUM(C46:L46)</f>
        <v>0</v>
      </c>
      <c r="N46" s="4"/>
    </row>
    <row r="47" spans="1:14" s="19" customFormat="1" x14ac:dyDescent="0.25">
      <c r="A47" s="16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4"/>
    </row>
    <row r="48" spans="1:14" s="9" customFormat="1" ht="22.2" customHeight="1" x14ac:dyDescent="0.25">
      <c r="A48" s="66" t="s">
        <v>50</v>
      </c>
      <c r="B48" s="67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4">
        <f t="shared" ref="M48:M58" si="8">SUM(C48:L48)</f>
        <v>0</v>
      </c>
      <c r="N48" s="4"/>
    </row>
    <row r="49" spans="1:14" s="9" customFormat="1" ht="22.2" customHeight="1" x14ac:dyDescent="0.25">
      <c r="A49" s="66" t="s">
        <v>51</v>
      </c>
      <c r="B49" s="67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4">
        <f t="shared" si="8"/>
        <v>0</v>
      </c>
      <c r="N49" s="4"/>
    </row>
    <row r="50" spans="1:14" s="9" customFormat="1" ht="22.2" customHeight="1" x14ac:dyDescent="0.25">
      <c r="A50" s="66" t="s">
        <v>52</v>
      </c>
      <c r="B50" s="67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4">
        <f t="shared" si="8"/>
        <v>0</v>
      </c>
      <c r="N50" s="4"/>
    </row>
    <row r="51" spans="1:14" s="9" customFormat="1" ht="22.2" customHeight="1" x14ac:dyDescent="0.25">
      <c r="A51" s="74" t="s">
        <v>53</v>
      </c>
      <c r="B51" s="75"/>
      <c r="C51" s="44">
        <f>SUM(C48:C50)</f>
        <v>0</v>
      </c>
      <c r="D51" s="44">
        <f t="shared" ref="D51:L51" si="9">SUM(D48:D50)</f>
        <v>0</v>
      </c>
      <c r="E51" s="44">
        <f t="shared" si="9"/>
        <v>0</v>
      </c>
      <c r="F51" s="44">
        <f t="shared" si="9"/>
        <v>0</v>
      </c>
      <c r="G51" s="44">
        <f t="shared" si="9"/>
        <v>0</v>
      </c>
      <c r="H51" s="44">
        <f t="shared" si="9"/>
        <v>0</v>
      </c>
      <c r="I51" s="44">
        <f t="shared" si="9"/>
        <v>0</v>
      </c>
      <c r="J51" s="44">
        <f t="shared" si="9"/>
        <v>0</v>
      </c>
      <c r="K51" s="44">
        <f t="shared" si="9"/>
        <v>0</v>
      </c>
      <c r="L51" s="44">
        <f t="shared" si="9"/>
        <v>0</v>
      </c>
      <c r="M51" s="44">
        <f t="shared" si="8"/>
        <v>0</v>
      </c>
      <c r="N51" s="4"/>
    </row>
    <row r="52" spans="1:14" s="9" customFormat="1" ht="22.2" customHeight="1" x14ac:dyDescent="0.25">
      <c r="A52" s="74" t="s">
        <v>54</v>
      </c>
      <c r="B52" s="75"/>
      <c r="C52" s="44">
        <f>+C46+C51</f>
        <v>0</v>
      </c>
      <c r="D52" s="44">
        <f t="shared" ref="D52:L52" si="10">+D46+D51</f>
        <v>0</v>
      </c>
      <c r="E52" s="44">
        <f t="shared" si="10"/>
        <v>0</v>
      </c>
      <c r="F52" s="44">
        <f t="shared" si="10"/>
        <v>0</v>
      </c>
      <c r="G52" s="44">
        <f t="shared" si="10"/>
        <v>0</v>
      </c>
      <c r="H52" s="44">
        <f t="shared" si="10"/>
        <v>0</v>
      </c>
      <c r="I52" s="44">
        <f t="shared" si="10"/>
        <v>0</v>
      </c>
      <c r="J52" s="44">
        <f t="shared" si="10"/>
        <v>0</v>
      </c>
      <c r="K52" s="44">
        <f t="shared" si="10"/>
        <v>0</v>
      </c>
      <c r="L52" s="44">
        <f t="shared" si="10"/>
        <v>0</v>
      </c>
      <c r="M52" s="44">
        <f t="shared" si="8"/>
        <v>0</v>
      </c>
      <c r="N52" s="4"/>
    </row>
    <row r="53" spans="1:14" s="9" customFormat="1" ht="22.2" customHeight="1" x14ac:dyDescent="0.25">
      <c r="A53" s="66" t="s">
        <v>61</v>
      </c>
      <c r="B53" s="67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4">
        <f t="shared" si="8"/>
        <v>0</v>
      </c>
      <c r="N53" s="4"/>
    </row>
    <row r="54" spans="1:14" s="9" customFormat="1" ht="22.2" customHeight="1" x14ac:dyDescent="0.25">
      <c r="A54" s="66" t="s">
        <v>62</v>
      </c>
      <c r="B54" s="67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4">
        <f t="shared" si="8"/>
        <v>0</v>
      </c>
      <c r="N54" s="4"/>
    </row>
    <row r="55" spans="1:14" s="9" customFormat="1" ht="22.2" customHeight="1" x14ac:dyDescent="0.25">
      <c r="A55" s="74" t="s">
        <v>55</v>
      </c>
      <c r="B55" s="75"/>
      <c r="C55" s="44">
        <f t="shared" ref="C55:L55" si="11">SUM(C53:C54)</f>
        <v>0</v>
      </c>
      <c r="D55" s="44">
        <f t="shared" si="11"/>
        <v>0</v>
      </c>
      <c r="E55" s="44">
        <f t="shared" si="11"/>
        <v>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8"/>
        <v>0</v>
      </c>
      <c r="N55" s="4"/>
    </row>
    <row r="56" spans="1:14" s="9" customFormat="1" ht="22.2" customHeight="1" x14ac:dyDescent="0.25">
      <c r="A56" s="66" t="s">
        <v>60</v>
      </c>
      <c r="B56" s="67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4">
        <f t="shared" si="8"/>
        <v>0</v>
      </c>
      <c r="N56" s="4"/>
    </row>
    <row r="57" spans="1:14" s="9" customFormat="1" ht="22.2" customHeight="1" x14ac:dyDescent="0.25">
      <c r="A57" s="66" t="s">
        <v>59</v>
      </c>
      <c r="B57" s="67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4">
        <f t="shared" si="8"/>
        <v>0</v>
      </c>
      <c r="N57" s="4"/>
    </row>
    <row r="58" spans="1:14" s="9" customFormat="1" ht="22.2" customHeight="1" x14ac:dyDescent="0.25">
      <c r="A58" s="74" t="s">
        <v>56</v>
      </c>
      <c r="B58" s="75"/>
      <c r="C58" s="44">
        <f t="shared" ref="C58:L58" si="12">SUM(C56:C57)</f>
        <v>0</v>
      </c>
      <c r="D58" s="44">
        <f t="shared" si="12"/>
        <v>0</v>
      </c>
      <c r="E58" s="44">
        <f t="shared" si="12"/>
        <v>0</v>
      </c>
      <c r="F58" s="44">
        <f t="shared" si="12"/>
        <v>0</v>
      </c>
      <c r="G58" s="44">
        <f t="shared" si="12"/>
        <v>0</v>
      </c>
      <c r="H58" s="44">
        <f t="shared" si="12"/>
        <v>0</v>
      </c>
      <c r="I58" s="44">
        <f t="shared" si="12"/>
        <v>0</v>
      </c>
      <c r="J58" s="44">
        <f t="shared" si="12"/>
        <v>0</v>
      </c>
      <c r="K58" s="44">
        <f t="shared" si="12"/>
        <v>0</v>
      </c>
      <c r="L58" s="44">
        <f t="shared" si="12"/>
        <v>0</v>
      </c>
      <c r="M58" s="44">
        <f t="shared" si="8"/>
        <v>0</v>
      </c>
      <c r="N58" s="4"/>
    </row>
    <row r="59" spans="1:14" s="9" customFormat="1" ht="22.2" customHeight="1" x14ac:dyDescent="0.25">
      <c r="A59" s="74" t="s">
        <v>57</v>
      </c>
      <c r="B59" s="75"/>
      <c r="C59" s="45">
        <f>ROUND(+C52+C55+C58,2)</f>
        <v>0</v>
      </c>
      <c r="D59" s="45">
        <f t="shared" ref="D59:L59" si="13">ROUND(+D52+D55+D58,2)</f>
        <v>0</v>
      </c>
      <c r="E59" s="45">
        <f t="shared" si="13"/>
        <v>0</v>
      </c>
      <c r="F59" s="45">
        <f t="shared" si="13"/>
        <v>0</v>
      </c>
      <c r="G59" s="45">
        <f t="shared" si="13"/>
        <v>0</v>
      </c>
      <c r="H59" s="45">
        <f t="shared" si="13"/>
        <v>0</v>
      </c>
      <c r="I59" s="45">
        <f t="shared" si="13"/>
        <v>0</v>
      </c>
      <c r="J59" s="45">
        <f t="shared" si="13"/>
        <v>0</v>
      </c>
      <c r="K59" s="45">
        <f t="shared" si="13"/>
        <v>0</v>
      </c>
      <c r="L59" s="45">
        <f t="shared" si="13"/>
        <v>0</v>
      </c>
      <c r="M59" s="45">
        <f>ROUND(SUM(C59:L59),2)</f>
        <v>0</v>
      </c>
      <c r="N59" s="4"/>
    </row>
    <row r="60" spans="1:14" x14ac:dyDescent="0.25">
      <c r="A60" s="22"/>
    </row>
    <row r="61" spans="1:14" x14ac:dyDescent="0.25">
      <c r="A61" s="22"/>
    </row>
  </sheetData>
  <mergeCells count="47">
    <mergeCell ref="A59:B5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9:B49"/>
    <mergeCell ref="A23:B23"/>
    <mergeCell ref="A24:B24"/>
    <mergeCell ref="A25:B25"/>
    <mergeCell ref="A27:B27"/>
    <mergeCell ref="A28:B28"/>
    <mergeCell ref="A29:B29"/>
    <mergeCell ref="A32:B32"/>
    <mergeCell ref="A44:B44"/>
    <mergeCell ref="A46:B46"/>
    <mergeCell ref="A48:B48"/>
    <mergeCell ref="A26:B26"/>
    <mergeCell ref="L7:L8"/>
    <mergeCell ref="A9:B9"/>
    <mergeCell ref="A10:B10"/>
    <mergeCell ref="A14:B14"/>
    <mergeCell ref="A15:B15"/>
    <mergeCell ref="F7:F8"/>
    <mergeCell ref="G7:G8"/>
    <mergeCell ref="H7:H8"/>
    <mergeCell ref="I7:I8"/>
    <mergeCell ref="J7:J8"/>
    <mergeCell ref="K7:K8"/>
    <mergeCell ref="A7:B8"/>
    <mergeCell ref="C7:C8"/>
    <mergeCell ref="D7:D8"/>
    <mergeCell ref="A13:B13"/>
    <mergeCell ref="A11:B11"/>
    <mergeCell ref="E7:E8"/>
    <mergeCell ref="A12:B12"/>
    <mergeCell ref="A22:B22"/>
    <mergeCell ref="A16:B16"/>
    <mergeCell ref="A17:B17"/>
    <mergeCell ref="A18:B18"/>
    <mergeCell ref="A19:B19"/>
    <mergeCell ref="A20:B20"/>
    <mergeCell ref="A21:B21"/>
  </mergeCells>
  <conditionalFormatting sqref="C59:M59">
    <cfRule type="cellIs" dxfId="2" priority="1" operator="notEqual">
      <formula>0</formula>
    </cfRule>
  </conditionalFormatting>
  <pageMargins left="0.25" right="0.25" top="0.4" bottom="0.5" header="0.17" footer="0.17"/>
  <pageSetup scale="59" orientation="landscape" r:id="rId1"/>
  <headerFooter alignWithMargins="0">
    <oddFooter>&amp;L&amp;Z
&amp;F, &amp;A&amp;CPage &amp;P of &amp;N&amp;R&amp;D,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="70" zoomScaleNormal="70" zoomScaleSheetLayoutView="70" workbookViewId="0">
      <pane ySplit="9" topLeftCell="A10" activePane="bottomLeft" state="frozen"/>
      <selection pane="bottomLeft"/>
    </sheetView>
  </sheetViews>
  <sheetFormatPr defaultColWidth="9.109375" defaultRowHeight="13.2" x14ac:dyDescent="0.25"/>
  <cols>
    <col min="1" max="1" width="5.6640625" style="20" customWidth="1"/>
    <col min="2" max="2" width="51.6640625" style="4" customWidth="1"/>
    <col min="3" max="4" width="17.109375" style="21" customWidth="1"/>
    <col min="5" max="12" width="15" style="21" customWidth="1"/>
    <col min="13" max="13" width="16.33203125" style="21" customWidth="1"/>
    <col min="14" max="16384" width="9.109375" style="4"/>
  </cols>
  <sheetData>
    <row r="1" spans="1:14" ht="15.6" x14ac:dyDescent="0.25">
      <c r="A1" s="1" t="s">
        <v>27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5.6" x14ac:dyDescent="0.25">
      <c r="A2" s="1" t="s">
        <v>26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.6" x14ac:dyDescent="0.25">
      <c r="A3" s="1" t="s">
        <v>25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.6" x14ac:dyDescent="0.25">
      <c r="A4" s="1" t="s">
        <v>63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6" customHeight="1" x14ac:dyDescent="0.25">
      <c r="A5" s="5"/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6" customHeight="1" x14ac:dyDescent="0.25">
      <c r="A6" s="6"/>
      <c r="B6" s="5"/>
      <c r="C6" s="3"/>
      <c r="D6" s="3"/>
      <c r="E6" s="3"/>
      <c r="F6" s="3"/>
      <c r="G6" s="3"/>
      <c r="H6" s="3"/>
      <c r="I6" s="3"/>
      <c r="J6" s="3"/>
      <c r="K6" s="3"/>
      <c r="L6" s="3"/>
      <c r="M6" s="7"/>
    </row>
    <row r="7" spans="1:14" s="9" customFormat="1" ht="39.6" customHeight="1" x14ac:dyDescent="0.25">
      <c r="A7" s="62" t="s">
        <v>20</v>
      </c>
      <c r="B7" s="63"/>
      <c r="C7" s="48" t="s">
        <v>22</v>
      </c>
      <c r="D7" s="48" t="s">
        <v>28</v>
      </c>
      <c r="E7" s="48" t="s">
        <v>29</v>
      </c>
      <c r="F7" s="48" t="s">
        <v>30</v>
      </c>
      <c r="G7" s="48" t="s">
        <v>31</v>
      </c>
      <c r="H7" s="48" t="s">
        <v>32</v>
      </c>
      <c r="I7" s="48" t="s">
        <v>33</v>
      </c>
      <c r="J7" s="48" t="s">
        <v>34</v>
      </c>
      <c r="K7" s="48" t="s">
        <v>35</v>
      </c>
      <c r="L7" s="48" t="s">
        <v>36</v>
      </c>
      <c r="M7" s="8" t="s">
        <v>0</v>
      </c>
      <c r="N7" s="4"/>
    </row>
    <row r="8" spans="1:14" s="9" customFormat="1" x14ac:dyDescent="0.25">
      <c r="A8" s="64"/>
      <c r="B8" s="65"/>
      <c r="C8" s="49"/>
      <c r="D8" s="49"/>
      <c r="E8" s="49"/>
      <c r="F8" s="49"/>
      <c r="G8" s="49"/>
      <c r="H8" s="49"/>
      <c r="I8" s="49"/>
      <c r="J8" s="49"/>
      <c r="K8" s="49"/>
      <c r="L8" s="49"/>
      <c r="M8" s="10"/>
      <c r="N8" s="4"/>
    </row>
    <row r="9" spans="1:14" s="12" customFormat="1" x14ac:dyDescent="0.25">
      <c r="A9" s="60" t="s">
        <v>46</v>
      </c>
      <c r="B9" s="61"/>
      <c r="C9" s="11">
        <v>2501</v>
      </c>
      <c r="D9" s="11">
        <v>2507</v>
      </c>
      <c r="E9" s="11">
        <v>3467</v>
      </c>
      <c r="F9" s="11">
        <v>3563</v>
      </c>
      <c r="G9" s="11">
        <v>3764</v>
      </c>
      <c r="H9" s="11">
        <v>3872</v>
      </c>
      <c r="I9" s="11">
        <v>3889</v>
      </c>
      <c r="J9" s="11">
        <v>4251</v>
      </c>
      <c r="K9" s="11">
        <v>4620</v>
      </c>
      <c r="L9" s="11">
        <v>4750</v>
      </c>
      <c r="M9" s="11"/>
      <c r="N9" s="4"/>
    </row>
    <row r="10" spans="1:14" x14ac:dyDescent="0.25">
      <c r="A10" s="50" t="s">
        <v>64</v>
      </c>
      <c r="B10" s="51"/>
      <c r="C10" s="28">
        <v>1000000</v>
      </c>
      <c r="D10" s="28">
        <v>250000</v>
      </c>
      <c r="E10" s="28">
        <v>1000000</v>
      </c>
      <c r="F10" s="28">
        <v>500000</v>
      </c>
      <c r="G10" s="28">
        <v>25000</v>
      </c>
      <c r="H10" s="28">
        <v>75000</v>
      </c>
      <c r="I10" s="28">
        <v>250000</v>
      </c>
      <c r="J10" s="28">
        <v>50000</v>
      </c>
      <c r="K10" s="28">
        <v>200000</v>
      </c>
      <c r="L10" s="28">
        <v>500000</v>
      </c>
      <c r="M10" s="46">
        <f>SUM(C10:L10)</f>
        <v>3850000</v>
      </c>
    </row>
    <row r="11" spans="1:14" x14ac:dyDescent="0.25">
      <c r="A11" s="50" t="s">
        <v>65</v>
      </c>
      <c r="B11" s="51"/>
      <c r="C11" s="28"/>
      <c r="D11" s="28"/>
      <c r="E11" s="23"/>
      <c r="F11" s="23"/>
      <c r="G11" s="28">
        <v>25000</v>
      </c>
      <c r="H11" s="28">
        <v>75000</v>
      </c>
      <c r="I11" s="28"/>
      <c r="J11" s="28"/>
      <c r="K11" s="28"/>
      <c r="L11" s="28"/>
      <c r="M11" s="46">
        <f>SUM(C11:L11)</f>
        <v>100000</v>
      </c>
    </row>
    <row r="12" spans="1:14" x14ac:dyDescent="0.25">
      <c r="A12" s="50" t="s">
        <v>66</v>
      </c>
      <c r="B12" s="51"/>
      <c r="C12" s="23"/>
      <c r="D12" s="23"/>
      <c r="E12" s="28">
        <v>30000</v>
      </c>
      <c r="F12" s="28">
        <v>20000</v>
      </c>
      <c r="G12" s="23"/>
      <c r="H12" s="23"/>
      <c r="I12" s="23"/>
      <c r="J12" s="23"/>
      <c r="K12" s="23"/>
      <c r="L12" s="23"/>
      <c r="M12" s="46">
        <f>SUM(C12:L12)</f>
        <v>50000</v>
      </c>
    </row>
    <row r="13" spans="1:14" x14ac:dyDescent="0.25">
      <c r="A13" s="54" t="s">
        <v>64</v>
      </c>
      <c r="B13" s="55"/>
      <c r="C13" s="27">
        <f t="shared" ref="C13:L13" si="0">SUM(C10:C12)</f>
        <v>1000000</v>
      </c>
      <c r="D13" s="27">
        <f t="shared" si="0"/>
        <v>250000</v>
      </c>
      <c r="E13" s="27">
        <f t="shared" si="0"/>
        <v>1030000</v>
      </c>
      <c r="F13" s="27">
        <f t="shared" si="0"/>
        <v>520000</v>
      </c>
      <c r="G13" s="27">
        <f t="shared" si="0"/>
        <v>50000</v>
      </c>
      <c r="H13" s="27">
        <f t="shared" si="0"/>
        <v>150000</v>
      </c>
      <c r="I13" s="27">
        <f t="shared" si="0"/>
        <v>250000</v>
      </c>
      <c r="J13" s="27">
        <f t="shared" si="0"/>
        <v>50000</v>
      </c>
      <c r="K13" s="27">
        <f t="shared" si="0"/>
        <v>200000</v>
      </c>
      <c r="L13" s="27">
        <f t="shared" si="0"/>
        <v>500000</v>
      </c>
      <c r="M13" s="40">
        <f>SUM(C13:L13)</f>
        <v>4000000</v>
      </c>
    </row>
    <row r="14" spans="1:14" ht="4.8" customHeight="1" x14ac:dyDescent="0.25">
      <c r="A14" s="56"/>
      <c r="B14" s="57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6"/>
    </row>
    <row r="15" spans="1:14" x14ac:dyDescent="0.25">
      <c r="A15" s="58" t="s">
        <v>40</v>
      </c>
      <c r="B15" s="59"/>
      <c r="C15" s="14"/>
      <c r="D15" s="14"/>
      <c r="E15" s="14"/>
      <c r="F15" s="14"/>
      <c r="G15" s="14"/>
      <c r="H15" s="14"/>
      <c r="I15" s="14"/>
      <c r="J15" s="14"/>
      <c r="K15" s="14"/>
      <c r="L15" s="25"/>
      <c r="M15" s="14"/>
    </row>
    <row r="16" spans="1:14" x14ac:dyDescent="0.25">
      <c r="A16" s="52" t="s">
        <v>37</v>
      </c>
      <c r="B16" s="53"/>
      <c r="C16" s="28"/>
      <c r="D16" s="28"/>
      <c r="E16" s="28">
        <v>-100000</v>
      </c>
      <c r="F16" s="28">
        <v>-25000</v>
      </c>
      <c r="G16" s="28"/>
      <c r="H16" s="28"/>
      <c r="I16" s="28"/>
      <c r="J16" s="28"/>
      <c r="K16" s="28"/>
      <c r="L16" s="28"/>
      <c r="M16" s="23"/>
    </row>
    <row r="17" spans="1:14" x14ac:dyDescent="0.25">
      <c r="A17" s="52" t="s">
        <v>38</v>
      </c>
      <c r="B17" s="53"/>
      <c r="C17" s="28"/>
      <c r="D17" s="28"/>
      <c r="E17" s="28"/>
      <c r="F17" s="28">
        <v>-75000</v>
      </c>
      <c r="G17" s="28"/>
      <c r="H17" s="28"/>
      <c r="I17" s="28"/>
      <c r="J17" s="28"/>
      <c r="K17" s="28"/>
      <c r="L17" s="28"/>
      <c r="M17" s="23"/>
    </row>
    <row r="18" spans="1:14" x14ac:dyDescent="0.25">
      <c r="A18" s="52" t="s">
        <v>39</v>
      </c>
      <c r="B18" s="53"/>
      <c r="C18" s="28"/>
      <c r="D18" s="28"/>
      <c r="E18" s="28"/>
      <c r="F18" s="28">
        <v>-150000</v>
      </c>
      <c r="G18" s="28"/>
      <c r="H18" s="28"/>
      <c r="I18" s="28"/>
      <c r="J18" s="28"/>
      <c r="K18" s="28"/>
      <c r="L18" s="28"/>
      <c r="M18" s="23"/>
    </row>
    <row r="19" spans="1:14" x14ac:dyDescent="0.25">
      <c r="A19" s="54" t="s">
        <v>43</v>
      </c>
      <c r="B19" s="55"/>
      <c r="C19" s="27">
        <f>SUM(C16:C18)</f>
        <v>0</v>
      </c>
      <c r="D19" s="27">
        <f t="shared" ref="D19:L19" si="1">SUM(D16:D18)</f>
        <v>0</v>
      </c>
      <c r="E19" s="27">
        <f t="shared" si="1"/>
        <v>-100000</v>
      </c>
      <c r="F19" s="27">
        <f t="shared" si="1"/>
        <v>-250000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0</v>
      </c>
      <c r="L19" s="27">
        <f t="shared" si="1"/>
        <v>0</v>
      </c>
      <c r="M19" s="40">
        <f>SUM(C19:L19)</f>
        <v>-350000</v>
      </c>
    </row>
    <row r="20" spans="1:14" ht="4.8" customHeight="1" x14ac:dyDescent="0.25">
      <c r="A20" s="56"/>
      <c r="B20" s="57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6"/>
    </row>
    <row r="21" spans="1:14" x14ac:dyDescent="0.25">
      <c r="A21" s="58" t="s">
        <v>41</v>
      </c>
      <c r="B21" s="59"/>
      <c r="C21" s="14"/>
      <c r="D21" s="14"/>
      <c r="E21" s="14"/>
      <c r="F21" s="14"/>
      <c r="G21" s="14"/>
      <c r="H21" s="14"/>
      <c r="I21" s="14"/>
      <c r="J21" s="14"/>
      <c r="K21" s="14"/>
      <c r="L21" s="25"/>
      <c r="M21" s="14"/>
    </row>
    <row r="22" spans="1:14" x14ac:dyDescent="0.25">
      <c r="A22" s="52" t="s">
        <v>37</v>
      </c>
      <c r="B22" s="53"/>
      <c r="C22" s="28"/>
      <c r="D22" s="28"/>
      <c r="E22" s="28"/>
      <c r="F22" s="28"/>
      <c r="G22" s="28">
        <v>-5000</v>
      </c>
      <c r="H22" s="28"/>
      <c r="I22" s="28">
        <v>-50000</v>
      </c>
      <c r="J22" s="28"/>
      <c r="K22" s="28"/>
      <c r="L22" s="28"/>
      <c r="M22" s="23"/>
    </row>
    <row r="23" spans="1:14" x14ac:dyDescent="0.25">
      <c r="A23" s="52" t="s">
        <v>38</v>
      </c>
      <c r="B23" s="53"/>
      <c r="C23" s="28"/>
      <c r="D23" s="28"/>
      <c r="E23" s="28"/>
      <c r="F23" s="28"/>
      <c r="G23" s="28"/>
      <c r="H23" s="28">
        <v>-25000</v>
      </c>
      <c r="I23" s="28"/>
      <c r="J23" s="28"/>
      <c r="K23" s="28"/>
      <c r="L23" s="28"/>
      <c r="M23" s="23"/>
    </row>
    <row r="24" spans="1:14" x14ac:dyDescent="0.25">
      <c r="A24" s="52" t="s">
        <v>39</v>
      </c>
      <c r="B24" s="53"/>
      <c r="C24" s="28"/>
      <c r="D24" s="28"/>
      <c r="E24" s="28"/>
      <c r="F24" s="28"/>
      <c r="G24" s="28"/>
      <c r="H24" s="28"/>
      <c r="I24" s="28"/>
      <c r="J24" s="28"/>
      <c r="K24" s="28">
        <v>-20000</v>
      </c>
      <c r="L24" s="28"/>
      <c r="M24" s="23"/>
    </row>
    <row r="25" spans="1:14" x14ac:dyDescent="0.25">
      <c r="A25" s="54" t="s">
        <v>44</v>
      </c>
      <c r="B25" s="55"/>
      <c r="C25" s="27">
        <f>SUM(C22:C24)</f>
        <v>0</v>
      </c>
      <c r="D25" s="27">
        <f t="shared" ref="D25:L25" si="2">SUM(D22:D24)</f>
        <v>0</v>
      </c>
      <c r="E25" s="27">
        <f t="shared" si="2"/>
        <v>0</v>
      </c>
      <c r="F25" s="27">
        <f t="shared" si="2"/>
        <v>0</v>
      </c>
      <c r="G25" s="27">
        <f t="shared" si="2"/>
        <v>-5000</v>
      </c>
      <c r="H25" s="27">
        <f t="shared" si="2"/>
        <v>-25000</v>
      </c>
      <c r="I25" s="27">
        <f t="shared" si="2"/>
        <v>-50000</v>
      </c>
      <c r="J25" s="27">
        <f t="shared" si="2"/>
        <v>0</v>
      </c>
      <c r="K25" s="27">
        <f t="shared" si="2"/>
        <v>-20000</v>
      </c>
      <c r="L25" s="27">
        <f t="shared" si="2"/>
        <v>0</v>
      </c>
      <c r="M25" s="40">
        <f>SUM(C25:L25)</f>
        <v>-100000</v>
      </c>
    </row>
    <row r="26" spans="1:14" s="9" customFormat="1" x14ac:dyDescent="0.25">
      <c r="A26" s="54" t="s">
        <v>58</v>
      </c>
      <c r="B26" s="55"/>
      <c r="C26" s="27">
        <f>+C13+C19+C25</f>
        <v>1000000</v>
      </c>
      <c r="D26" s="27">
        <f t="shared" ref="D26:L26" si="3">+D13+D19+D25</f>
        <v>250000</v>
      </c>
      <c r="E26" s="27">
        <f t="shared" si="3"/>
        <v>930000</v>
      </c>
      <c r="F26" s="27">
        <f t="shared" si="3"/>
        <v>270000</v>
      </c>
      <c r="G26" s="27">
        <f t="shared" si="3"/>
        <v>45000</v>
      </c>
      <c r="H26" s="27">
        <f t="shared" si="3"/>
        <v>125000</v>
      </c>
      <c r="I26" s="27">
        <f t="shared" si="3"/>
        <v>200000</v>
      </c>
      <c r="J26" s="27">
        <f t="shared" si="3"/>
        <v>50000</v>
      </c>
      <c r="K26" s="27">
        <f t="shared" si="3"/>
        <v>180000</v>
      </c>
      <c r="L26" s="27">
        <f t="shared" si="3"/>
        <v>500000</v>
      </c>
      <c r="M26" s="40">
        <f>SUM(C26:L26)</f>
        <v>3550000</v>
      </c>
      <c r="N26" s="4"/>
    </row>
    <row r="27" spans="1:14" ht="4.8" customHeight="1" x14ac:dyDescent="0.25">
      <c r="A27" s="56"/>
      <c r="B27" s="5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6"/>
    </row>
    <row r="28" spans="1:14" x14ac:dyDescent="0.25">
      <c r="A28" s="68" t="s">
        <v>45</v>
      </c>
      <c r="B28" s="69"/>
      <c r="C28" s="41">
        <v>-25000</v>
      </c>
      <c r="D28" s="41"/>
      <c r="E28" s="41"/>
      <c r="F28" s="41"/>
      <c r="G28" s="41"/>
      <c r="H28" s="41"/>
      <c r="I28" s="41"/>
      <c r="J28" s="41"/>
      <c r="K28" s="41"/>
      <c r="L28" s="41"/>
      <c r="M28" s="39">
        <f>SUM(C28:L28)</f>
        <v>-25000</v>
      </c>
    </row>
    <row r="29" spans="1:14" x14ac:dyDescent="0.25">
      <c r="A29" s="70" t="s">
        <v>48</v>
      </c>
      <c r="B29" s="70"/>
      <c r="C29" s="42">
        <f t="shared" ref="C29:L29" si="4">+C26+C28</f>
        <v>975000</v>
      </c>
      <c r="D29" s="42">
        <f t="shared" si="4"/>
        <v>250000</v>
      </c>
      <c r="E29" s="42">
        <f t="shared" si="4"/>
        <v>930000</v>
      </c>
      <c r="F29" s="42">
        <f t="shared" si="4"/>
        <v>270000</v>
      </c>
      <c r="G29" s="42">
        <f t="shared" si="4"/>
        <v>45000</v>
      </c>
      <c r="H29" s="42">
        <f t="shared" si="4"/>
        <v>125000</v>
      </c>
      <c r="I29" s="42">
        <f t="shared" si="4"/>
        <v>200000</v>
      </c>
      <c r="J29" s="42">
        <f t="shared" si="4"/>
        <v>50000</v>
      </c>
      <c r="K29" s="42">
        <f t="shared" si="4"/>
        <v>180000</v>
      </c>
      <c r="L29" s="42">
        <f t="shared" si="4"/>
        <v>500000</v>
      </c>
      <c r="M29" s="38">
        <f>SUM(C29:L29)</f>
        <v>3525000</v>
      </c>
    </row>
    <row r="30" spans="1:14" s="19" customFormat="1" x14ac:dyDescent="0.2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4"/>
    </row>
    <row r="31" spans="1:14" s="19" customFormat="1" x14ac:dyDescent="0.2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4"/>
    </row>
    <row r="32" spans="1:14" s="19" customFormat="1" ht="51.6" customHeight="1" x14ac:dyDescent="0.25">
      <c r="A32" s="62" t="s">
        <v>21</v>
      </c>
      <c r="B32" s="63"/>
      <c r="C32" s="18"/>
      <c r="D32" s="18"/>
      <c r="E32" s="18"/>
      <c r="F32" s="18"/>
      <c r="G32" s="18"/>
      <c r="H32" s="18"/>
      <c r="I32" s="18"/>
      <c r="J32" s="18"/>
      <c r="K32" s="18"/>
      <c r="L32" s="18"/>
      <c r="N32" s="4"/>
    </row>
    <row r="33" spans="1:14" s="9" customFormat="1" x14ac:dyDescent="0.25">
      <c r="A33" s="13" t="s">
        <v>2</v>
      </c>
      <c r="B33" s="13" t="s">
        <v>47</v>
      </c>
      <c r="C33" s="14" t="s">
        <v>1</v>
      </c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4"/>
    </row>
    <row r="34" spans="1:14" x14ac:dyDescent="0.25">
      <c r="A34" s="29" t="s">
        <v>3</v>
      </c>
      <c r="B34" s="30" t="s">
        <v>4</v>
      </c>
      <c r="C34" s="31">
        <v>900000</v>
      </c>
      <c r="D34" s="31"/>
      <c r="E34" s="31"/>
      <c r="F34" s="31"/>
      <c r="G34" s="31">
        <v>1500</v>
      </c>
      <c r="H34" s="31">
        <v>30000</v>
      </c>
      <c r="I34" s="31">
        <v>200000</v>
      </c>
      <c r="J34" s="31">
        <v>50000</v>
      </c>
      <c r="K34" s="31"/>
      <c r="L34" s="31">
        <v>450000</v>
      </c>
      <c r="M34" s="37">
        <f t="shared" ref="M34:M44" si="5">SUM(C34:L34)</f>
        <v>1631500</v>
      </c>
    </row>
    <row r="35" spans="1:14" x14ac:dyDescent="0.25">
      <c r="A35" s="32" t="s">
        <v>5</v>
      </c>
      <c r="B35" s="33" t="s">
        <v>6</v>
      </c>
      <c r="C35" s="34"/>
      <c r="D35" s="34"/>
      <c r="E35" s="34"/>
      <c r="F35" s="34"/>
      <c r="G35" s="34">
        <v>500</v>
      </c>
      <c r="H35" s="34">
        <v>3000</v>
      </c>
      <c r="I35" s="34"/>
      <c r="J35" s="34"/>
      <c r="K35" s="34"/>
      <c r="L35" s="34"/>
      <c r="M35" s="37">
        <f t="shared" si="5"/>
        <v>3500</v>
      </c>
    </row>
    <row r="36" spans="1:14" x14ac:dyDescent="0.25">
      <c r="A36" s="32" t="s">
        <v>7</v>
      </c>
      <c r="B36" s="33" t="s">
        <v>8</v>
      </c>
      <c r="C36" s="34"/>
      <c r="D36" s="34"/>
      <c r="E36" s="34"/>
      <c r="F36" s="34"/>
      <c r="G36" s="34">
        <v>1000</v>
      </c>
      <c r="H36" s="34">
        <v>25000</v>
      </c>
      <c r="I36" s="34"/>
      <c r="J36" s="34"/>
      <c r="K36" s="34"/>
      <c r="L36" s="34"/>
      <c r="M36" s="37">
        <f t="shared" si="5"/>
        <v>26000</v>
      </c>
    </row>
    <row r="37" spans="1:14" x14ac:dyDescent="0.25">
      <c r="A37" s="32" t="s">
        <v>9</v>
      </c>
      <c r="B37" s="33" t="s">
        <v>10</v>
      </c>
      <c r="C37" s="34">
        <v>70000</v>
      </c>
      <c r="D37" s="34">
        <v>245000</v>
      </c>
      <c r="E37" s="34"/>
      <c r="F37" s="34"/>
      <c r="G37" s="34"/>
      <c r="H37" s="34"/>
      <c r="I37" s="34"/>
      <c r="J37" s="34"/>
      <c r="K37" s="34"/>
      <c r="L37" s="34"/>
      <c r="M37" s="37">
        <f t="shared" si="5"/>
        <v>315000</v>
      </c>
    </row>
    <row r="38" spans="1:14" x14ac:dyDescent="0.25">
      <c r="A38" s="32" t="s">
        <v>11</v>
      </c>
      <c r="B38" s="33" t="s">
        <v>12</v>
      </c>
      <c r="C38" s="34"/>
      <c r="D38" s="34"/>
      <c r="E38" s="34"/>
      <c r="F38" s="34"/>
      <c r="G38" s="34">
        <v>10000</v>
      </c>
      <c r="H38" s="34">
        <v>2000</v>
      </c>
      <c r="I38" s="34"/>
      <c r="J38" s="34"/>
      <c r="K38" s="34"/>
      <c r="L38" s="34"/>
      <c r="M38" s="37">
        <f t="shared" si="5"/>
        <v>12000</v>
      </c>
    </row>
    <row r="39" spans="1:14" x14ac:dyDescent="0.25">
      <c r="A39" s="35" t="s">
        <v>23</v>
      </c>
      <c r="B39" s="36" t="s">
        <v>24</v>
      </c>
      <c r="C39" s="34"/>
      <c r="D39" s="34"/>
      <c r="E39" s="34">
        <v>880000</v>
      </c>
      <c r="F39" s="34"/>
      <c r="G39" s="34"/>
      <c r="H39" s="34"/>
      <c r="I39" s="34"/>
      <c r="J39" s="34"/>
      <c r="K39" s="34">
        <v>80000</v>
      </c>
      <c r="L39" s="34">
        <v>50000</v>
      </c>
      <c r="M39" s="37">
        <f t="shared" si="5"/>
        <v>1010000</v>
      </c>
    </row>
    <row r="40" spans="1:14" x14ac:dyDescent="0.25">
      <c r="A40" s="35" t="s">
        <v>13</v>
      </c>
      <c r="B40" s="36" t="s">
        <v>24</v>
      </c>
      <c r="C40" s="34"/>
      <c r="D40" s="34"/>
      <c r="E40" s="34"/>
      <c r="F40" s="34">
        <v>270000</v>
      </c>
      <c r="G40" s="34"/>
      <c r="H40" s="34"/>
      <c r="I40" s="34"/>
      <c r="J40" s="34"/>
      <c r="K40" s="34">
        <v>50000</v>
      </c>
      <c r="L40" s="34"/>
      <c r="M40" s="37">
        <f t="shared" si="5"/>
        <v>320000</v>
      </c>
    </row>
    <row r="41" spans="1:14" x14ac:dyDescent="0.25">
      <c r="A41" s="32" t="s">
        <v>14</v>
      </c>
      <c r="B41" s="33" t="s">
        <v>15</v>
      </c>
      <c r="C41" s="34">
        <v>1000</v>
      </c>
      <c r="D41" s="34"/>
      <c r="E41" s="34"/>
      <c r="F41" s="34"/>
      <c r="G41" s="34">
        <v>5000</v>
      </c>
      <c r="H41" s="34">
        <v>5000</v>
      </c>
      <c r="I41" s="34"/>
      <c r="J41" s="34"/>
      <c r="K41" s="34"/>
      <c r="L41" s="34"/>
      <c r="M41" s="37">
        <f t="shared" si="5"/>
        <v>11000</v>
      </c>
    </row>
    <row r="42" spans="1:14" x14ac:dyDescent="0.25">
      <c r="A42" s="32" t="s">
        <v>16</v>
      </c>
      <c r="B42" s="33" t="s">
        <v>17</v>
      </c>
      <c r="C42" s="34">
        <v>1000</v>
      </c>
      <c r="D42" s="34"/>
      <c r="E42" s="34"/>
      <c r="F42" s="34"/>
      <c r="G42" s="34">
        <v>5000</v>
      </c>
      <c r="H42" s="34">
        <v>5000</v>
      </c>
      <c r="I42" s="34"/>
      <c r="J42" s="34"/>
      <c r="K42" s="34"/>
      <c r="L42" s="34"/>
      <c r="M42" s="37">
        <f t="shared" si="5"/>
        <v>11000</v>
      </c>
    </row>
    <row r="43" spans="1:14" x14ac:dyDescent="0.25">
      <c r="A43" s="32" t="s">
        <v>18</v>
      </c>
      <c r="B43" s="33" t="s">
        <v>19</v>
      </c>
      <c r="C43" s="34">
        <v>1000</v>
      </c>
      <c r="D43" s="34"/>
      <c r="E43" s="34"/>
      <c r="F43" s="34"/>
      <c r="G43" s="34">
        <v>5000</v>
      </c>
      <c r="H43" s="34">
        <v>5000</v>
      </c>
      <c r="I43" s="34"/>
      <c r="J43" s="34"/>
      <c r="K43" s="34"/>
      <c r="L43" s="34"/>
      <c r="M43" s="37">
        <f t="shared" si="5"/>
        <v>11000</v>
      </c>
    </row>
    <row r="44" spans="1:14" x14ac:dyDescent="0.25">
      <c r="A44" s="71" t="s">
        <v>42</v>
      </c>
      <c r="B44" s="72"/>
      <c r="C44" s="38">
        <f t="shared" ref="C44:L44" si="6">SUM(C34:C43)</f>
        <v>973000</v>
      </c>
      <c r="D44" s="38">
        <f t="shared" si="6"/>
        <v>245000</v>
      </c>
      <c r="E44" s="38">
        <f t="shared" si="6"/>
        <v>880000</v>
      </c>
      <c r="F44" s="38">
        <f t="shared" si="6"/>
        <v>270000</v>
      </c>
      <c r="G44" s="38">
        <f t="shared" si="6"/>
        <v>28000</v>
      </c>
      <c r="H44" s="38">
        <f t="shared" si="6"/>
        <v>75000</v>
      </c>
      <c r="I44" s="38">
        <f t="shared" si="6"/>
        <v>200000</v>
      </c>
      <c r="J44" s="38">
        <f t="shared" si="6"/>
        <v>50000</v>
      </c>
      <c r="K44" s="38">
        <f t="shared" si="6"/>
        <v>130000</v>
      </c>
      <c r="L44" s="38">
        <f t="shared" si="6"/>
        <v>500000</v>
      </c>
      <c r="M44" s="38">
        <f t="shared" si="5"/>
        <v>3351000</v>
      </c>
    </row>
    <row r="45" spans="1:14" s="19" customFormat="1" x14ac:dyDescent="0.25">
      <c r="A45" s="16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4"/>
    </row>
    <row r="46" spans="1:14" s="19" customFormat="1" x14ac:dyDescent="0.25">
      <c r="A46" s="73" t="s">
        <v>49</v>
      </c>
      <c r="B46" s="73"/>
      <c r="C46" s="38">
        <f t="shared" ref="C46:L46" si="7">+C29-C44</f>
        <v>2000</v>
      </c>
      <c r="D46" s="38">
        <f t="shared" si="7"/>
        <v>5000</v>
      </c>
      <c r="E46" s="38">
        <f t="shared" si="7"/>
        <v>50000</v>
      </c>
      <c r="F46" s="38">
        <f t="shared" si="7"/>
        <v>0</v>
      </c>
      <c r="G46" s="38">
        <f t="shared" si="7"/>
        <v>17000</v>
      </c>
      <c r="H46" s="38">
        <f t="shared" si="7"/>
        <v>50000</v>
      </c>
      <c r="I46" s="38">
        <f t="shared" si="7"/>
        <v>0</v>
      </c>
      <c r="J46" s="38">
        <f t="shared" si="7"/>
        <v>0</v>
      </c>
      <c r="K46" s="38">
        <f t="shared" si="7"/>
        <v>50000</v>
      </c>
      <c r="L46" s="38">
        <f t="shared" si="7"/>
        <v>0</v>
      </c>
      <c r="M46" s="38">
        <f>SUM(C46:L46)</f>
        <v>174000</v>
      </c>
      <c r="N46" s="4"/>
    </row>
    <row r="47" spans="1:14" s="19" customFormat="1" x14ac:dyDescent="0.25">
      <c r="A47" s="16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4"/>
    </row>
    <row r="48" spans="1:14" s="9" customFormat="1" ht="22.2" customHeight="1" x14ac:dyDescent="0.25">
      <c r="A48" s="66" t="s">
        <v>50</v>
      </c>
      <c r="B48" s="67"/>
      <c r="C48" s="43">
        <v>-2000</v>
      </c>
      <c r="D48" s="43"/>
      <c r="E48" s="43"/>
      <c r="F48" s="43"/>
      <c r="G48" s="43"/>
      <c r="H48" s="43"/>
      <c r="I48" s="43"/>
      <c r="J48" s="43"/>
      <c r="K48" s="43"/>
      <c r="L48" s="43"/>
      <c r="M48" s="44">
        <f t="shared" ref="M48:M58" si="8">SUM(C48:L48)</f>
        <v>-2000</v>
      </c>
      <c r="N48" s="4"/>
    </row>
    <row r="49" spans="1:14" s="9" customFormat="1" ht="22.2" customHeight="1" x14ac:dyDescent="0.25">
      <c r="A49" s="66" t="s">
        <v>51</v>
      </c>
      <c r="B49" s="67"/>
      <c r="C49" s="43"/>
      <c r="D49" s="43">
        <v>-5000</v>
      </c>
      <c r="E49" s="43"/>
      <c r="F49" s="43"/>
      <c r="G49" s="43"/>
      <c r="H49" s="43"/>
      <c r="I49" s="43"/>
      <c r="J49" s="43"/>
      <c r="K49" s="43"/>
      <c r="L49" s="43"/>
      <c r="M49" s="44">
        <f t="shared" si="8"/>
        <v>-5000</v>
      </c>
      <c r="N49" s="4"/>
    </row>
    <row r="50" spans="1:14" s="9" customFormat="1" ht="22.2" customHeight="1" x14ac:dyDescent="0.25">
      <c r="A50" s="66" t="s">
        <v>52</v>
      </c>
      <c r="B50" s="67"/>
      <c r="C50" s="43"/>
      <c r="D50" s="43"/>
      <c r="E50" s="43"/>
      <c r="F50" s="43"/>
      <c r="G50" s="43">
        <v>-7000</v>
      </c>
      <c r="H50" s="43"/>
      <c r="I50" s="43"/>
      <c r="J50" s="43"/>
      <c r="K50" s="43"/>
      <c r="L50" s="43"/>
      <c r="M50" s="44">
        <f t="shared" si="8"/>
        <v>-7000</v>
      </c>
      <c r="N50" s="4"/>
    </row>
    <row r="51" spans="1:14" s="9" customFormat="1" ht="22.2" customHeight="1" x14ac:dyDescent="0.25">
      <c r="A51" s="74" t="s">
        <v>53</v>
      </c>
      <c r="B51" s="75"/>
      <c r="C51" s="44">
        <f>SUM(C48:C50)</f>
        <v>-2000</v>
      </c>
      <c r="D51" s="44">
        <f t="shared" ref="D51:L51" si="9">SUM(D48:D50)</f>
        <v>-5000</v>
      </c>
      <c r="E51" s="44">
        <f t="shared" si="9"/>
        <v>0</v>
      </c>
      <c r="F51" s="44">
        <f t="shared" si="9"/>
        <v>0</v>
      </c>
      <c r="G51" s="44">
        <f t="shared" si="9"/>
        <v>-7000</v>
      </c>
      <c r="H51" s="44">
        <f t="shared" si="9"/>
        <v>0</v>
      </c>
      <c r="I51" s="44">
        <f t="shared" si="9"/>
        <v>0</v>
      </c>
      <c r="J51" s="44">
        <f t="shared" si="9"/>
        <v>0</v>
      </c>
      <c r="K51" s="44">
        <f t="shared" si="9"/>
        <v>0</v>
      </c>
      <c r="L51" s="44">
        <f t="shared" si="9"/>
        <v>0</v>
      </c>
      <c r="M51" s="44">
        <f t="shared" si="8"/>
        <v>-14000</v>
      </c>
      <c r="N51" s="4"/>
    </row>
    <row r="52" spans="1:14" s="9" customFormat="1" ht="22.2" customHeight="1" x14ac:dyDescent="0.25">
      <c r="A52" s="74" t="s">
        <v>54</v>
      </c>
      <c r="B52" s="75"/>
      <c r="C52" s="44">
        <f>+C46+C51</f>
        <v>0</v>
      </c>
      <c r="D52" s="44">
        <f t="shared" ref="D52:L52" si="10">+D46+D51</f>
        <v>0</v>
      </c>
      <c r="E52" s="44">
        <f t="shared" si="10"/>
        <v>50000</v>
      </c>
      <c r="F52" s="44">
        <f t="shared" si="10"/>
        <v>0</v>
      </c>
      <c r="G52" s="44">
        <f t="shared" si="10"/>
        <v>10000</v>
      </c>
      <c r="H52" s="44">
        <f t="shared" si="10"/>
        <v>50000</v>
      </c>
      <c r="I52" s="44">
        <f t="shared" si="10"/>
        <v>0</v>
      </c>
      <c r="J52" s="44">
        <f t="shared" si="10"/>
        <v>0</v>
      </c>
      <c r="K52" s="44">
        <f t="shared" si="10"/>
        <v>50000</v>
      </c>
      <c r="L52" s="44">
        <f t="shared" si="10"/>
        <v>0</v>
      </c>
      <c r="M52" s="44">
        <f t="shared" si="8"/>
        <v>160000</v>
      </c>
      <c r="N52" s="4"/>
    </row>
    <row r="53" spans="1:14" s="9" customFormat="1" ht="22.2" customHeight="1" x14ac:dyDescent="0.25">
      <c r="A53" s="66" t="s">
        <v>61</v>
      </c>
      <c r="B53" s="67"/>
      <c r="C53" s="43"/>
      <c r="D53" s="43"/>
      <c r="E53" s="43">
        <v>-50000</v>
      </c>
      <c r="F53" s="43"/>
      <c r="G53" s="43"/>
      <c r="H53" s="43"/>
      <c r="I53" s="43"/>
      <c r="J53" s="43"/>
      <c r="K53" s="43"/>
      <c r="L53" s="43"/>
      <c r="M53" s="44">
        <f t="shared" si="8"/>
        <v>-50000</v>
      </c>
      <c r="N53" s="4"/>
    </row>
    <row r="54" spans="1:14" s="9" customFormat="1" ht="22.2" customHeight="1" x14ac:dyDescent="0.25">
      <c r="A54" s="66" t="s">
        <v>62</v>
      </c>
      <c r="B54" s="67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4">
        <f t="shared" si="8"/>
        <v>0</v>
      </c>
      <c r="N54" s="4"/>
    </row>
    <row r="55" spans="1:14" s="9" customFormat="1" ht="22.2" customHeight="1" x14ac:dyDescent="0.25">
      <c r="A55" s="74" t="s">
        <v>55</v>
      </c>
      <c r="B55" s="75"/>
      <c r="C55" s="44">
        <f t="shared" ref="C55:L55" si="11">SUM(C53:C54)</f>
        <v>0</v>
      </c>
      <c r="D55" s="44">
        <f t="shared" si="11"/>
        <v>0</v>
      </c>
      <c r="E55" s="44">
        <f t="shared" si="11"/>
        <v>-50000</v>
      </c>
      <c r="F55" s="44">
        <f t="shared" si="11"/>
        <v>0</v>
      </c>
      <c r="G55" s="44">
        <f t="shared" si="11"/>
        <v>0</v>
      </c>
      <c r="H55" s="44">
        <f t="shared" si="11"/>
        <v>0</v>
      </c>
      <c r="I55" s="44">
        <f t="shared" si="11"/>
        <v>0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8"/>
        <v>-50000</v>
      </c>
      <c r="N55" s="4"/>
    </row>
    <row r="56" spans="1:14" s="9" customFormat="1" ht="22.2" customHeight="1" x14ac:dyDescent="0.25">
      <c r="A56" s="66" t="s">
        <v>60</v>
      </c>
      <c r="B56" s="67"/>
      <c r="C56" s="43"/>
      <c r="D56" s="43"/>
      <c r="E56" s="43"/>
      <c r="F56" s="43"/>
      <c r="G56" s="43">
        <v>-10000</v>
      </c>
      <c r="H56" s="43">
        <v>-50000</v>
      </c>
      <c r="I56" s="43"/>
      <c r="J56" s="43"/>
      <c r="K56" s="43">
        <v>-25000</v>
      </c>
      <c r="L56" s="43"/>
      <c r="M56" s="44">
        <f t="shared" si="8"/>
        <v>-85000</v>
      </c>
      <c r="N56" s="4"/>
    </row>
    <row r="57" spans="1:14" s="9" customFormat="1" ht="22.2" customHeight="1" x14ac:dyDescent="0.25">
      <c r="A57" s="66" t="s">
        <v>59</v>
      </c>
      <c r="B57" s="67"/>
      <c r="C57" s="43"/>
      <c r="D57" s="43"/>
      <c r="E57" s="43"/>
      <c r="F57" s="43"/>
      <c r="G57" s="43"/>
      <c r="H57" s="43"/>
      <c r="I57" s="43"/>
      <c r="J57" s="43"/>
      <c r="K57" s="43">
        <v>-25000</v>
      </c>
      <c r="L57" s="43"/>
      <c r="M57" s="44">
        <f t="shared" si="8"/>
        <v>-25000</v>
      </c>
      <c r="N57" s="4"/>
    </row>
    <row r="58" spans="1:14" s="9" customFormat="1" ht="22.2" customHeight="1" x14ac:dyDescent="0.25">
      <c r="A58" s="74" t="s">
        <v>56</v>
      </c>
      <c r="B58" s="75"/>
      <c r="C58" s="44">
        <f t="shared" ref="C58:L58" si="12">SUM(C56:C57)</f>
        <v>0</v>
      </c>
      <c r="D58" s="44">
        <f t="shared" si="12"/>
        <v>0</v>
      </c>
      <c r="E58" s="44">
        <f t="shared" si="12"/>
        <v>0</v>
      </c>
      <c r="F58" s="44">
        <f t="shared" si="12"/>
        <v>0</v>
      </c>
      <c r="G58" s="44">
        <f t="shared" si="12"/>
        <v>-10000</v>
      </c>
      <c r="H58" s="44">
        <f t="shared" si="12"/>
        <v>-50000</v>
      </c>
      <c r="I58" s="44">
        <f t="shared" si="12"/>
        <v>0</v>
      </c>
      <c r="J58" s="44">
        <f t="shared" si="12"/>
        <v>0</v>
      </c>
      <c r="K58" s="44">
        <f t="shared" si="12"/>
        <v>-50000</v>
      </c>
      <c r="L58" s="44">
        <f t="shared" si="12"/>
        <v>0</v>
      </c>
      <c r="M58" s="44">
        <f t="shared" si="8"/>
        <v>-110000</v>
      </c>
      <c r="N58" s="4"/>
    </row>
    <row r="59" spans="1:14" s="9" customFormat="1" ht="22.2" customHeight="1" x14ac:dyDescent="0.25">
      <c r="A59" s="74" t="s">
        <v>57</v>
      </c>
      <c r="B59" s="75"/>
      <c r="C59" s="45">
        <f>ROUND(+C52+C55+C58,2)</f>
        <v>0</v>
      </c>
      <c r="D59" s="45">
        <f t="shared" ref="D59:L59" si="13">ROUND(+D52+D55+D58,2)</f>
        <v>0</v>
      </c>
      <c r="E59" s="45">
        <f t="shared" si="13"/>
        <v>0</v>
      </c>
      <c r="F59" s="45">
        <f t="shared" si="13"/>
        <v>0</v>
      </c>
      <c r="G59" s="45">
        <f t="shared" si="13"/>
        <v>0</v>
      </c>
      <c r="H59" s="45">
        <f t="shared" si="13"/>
        <v>0</v>
      </c>
      <c r="I59" s="45">
        <f t="shared" si="13"/>
        <v>0</v>
      </c>
      <c r="J59" s="45">
        <f t="shared" si="13"/>
        <v>0</v>
      </c>
      <c r="K59" s="45">
        <f t="shared" si="13"/>
        <v>0</v>
      </c>
      <c r="L59" s="45">
        <f t="shared" si="13"/>
        <v>0</v>
      </c>
      <c r="M59" s="45">
        <f>ROUND(SUM(C59:L59),2)</f>
        <v>0</v>
      </c>
      <c r="N59" s="4"/>
    </row>
    <row r="60" spans="1:14" x14ac:dyDescent="0.25">
      <c r="A60" s="22"/>
    </row>
    <row r="61" spans="1:14" x14ac:dyDescent="0.25">
      <c r="A61" s="22"/>
    </row>
  </sheetData>
  <mergeCells count="47">
    <mergeCell ref="F7:F8"/>
    <mergeCell ref="G7:G8"/>
    <mergeCell ref="A9:B9"/>
    <mergeCell ref="A7:B8"/>
    <mergeCell ref="C7:C8"/>
    <mergeCell ref="D7:D8"/>
    <mergeCell ref="E7:E8"/>
    <mergeCell ref="H7:H8"/>
    <mergeCell ref="I7:I8"/>
    <mergeCell ref="J7:J8"/>
    <mergeCell ref="K7:K8"/>
    <mergeCell ref="L7:L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48:B48"/>
    <mergeCell ref="A22:B22"/>
    <mergeCell ref="A23:B23"/>
    <mergeCell ref="A24:B24"/>
    <mergeCell ref="A25:B25"/>
    <mergeCell ref="A26:B26"/>
    <mergeCell ref="A27:B27"/>
    <mergeCell ref="A28:B28"/>
    <mergeCell ref="A29:B29"/>
    <mergeCell ref="A32:B32"/>
    <mergeCell ref="A44:B44"/>
    <mergeCell ref="A46:B46"/>
    <mergeCell ref="A49:B49"/>
    <mergeCell ref="A50:B50"/>
    <mergeCell ref="A51:B51"/>
    <mergeCell ref="A52:B52"/>
    <mergeCell ref="A53:B53"/>
    <mergeCell ref="A59:B59"/>
    <mergeCell ref="A54:B54"/>
    <mergeCell ref="A55:B55"/>
    <mergeCell ref="A56:B56"/>
    <mergeCell ref="A57:B57"/>
    <mergeCell ref="A58:B58"/>
  </mergeCells>
  <conditionalFormatting sqref="C59:M59">
    <cfRule type="cellIs" dxfId="1" priority="1" operator="notEqual">
      <formula>0</formula>
    </cfRule>
  </conditionalFormatting>
  <pageMargins left="0.25" right="0.25" top="0.4" bottom="0.5" header="0.17" footer="0.17"/>
  <pageSetup scale="59" orientation="landscape" r:id="rId1"/>
  <headerFooter alignWithMargins="0">
    <oddFooter>&amp;L&amp;Z
&amp;F, &amp;A&amp;CPage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="70" zoomScaleNormal="70" zoomScaleSheetLayoutView="70" workbookViewId="0">
      <pane ySplit="9" topLeftCell="A10" activePane="bottomLeft" state="frozen"/>
      <selection pane="bottomLeft"/>
    </sheetView>
  </sheetViews>
  <sheetFormatPr defaultColWidth="9.109375" defaultRowHeight="13.2" x14ac:dyDescent="0.25"/>
  <cols>
    <col min="1" max="1" width="5.6640625" style="20" customWidth="1"/>
    <col min="2" max="2" width="51.6640625" style="4" customWidth="1"/>
    <col min="3" max="3" width="15" style="21" customWidth="1"/>
    <col min="4" max="4" width="16.33203125" style="21" customWidth="1"/>
    <col min="5" max="16384" width="9.109375" style="4"/>
  </cols>
  <sheetData>
    <row r="1" spans="1:5" ht="15.6" x14ac:dyDescent="0.25">
      <c r="A1" s="1" t="s">
        <v>27</v>
      </c>
      <c r="B1" s="2"/>
      <c r="C1" s="3"/>
      <c r="D1" s="3"/>
    </row>
    <row r="2" spans="1:5" ht="15.6" x14ac:dyDescent="0.25">
      <c r="A2" s="1" t="s">
        <v>26</v>
      </c>
      <c r="B2" s="2"/>
      <c r="C2" s="3"/>
      <c r="D2" s="3"/>
    </row>
    <row r="3" spans="1:5" ht="15.6" x14ac:dyDescent="0.25">
      <c r="A3" s="1" t="s">
        <v>25</v>
      </c>
      <c r="B3" s="2"/>
      <c r="C3" s="3"/>
      <c r="D3" s="3"/>
    </row>
    <row r="4" spans="1:5" ht="15.6" x14ac:dyDescent="0.25">
      <c r="A4" s="1" t="s">
        <v>63</v>
      </c>
      <c r="B4" s="2"/>
      <c r="C4" s="3"/>
      <c r="D4" s="3"/>
    </row>
    <row r="5" spans="1:5" ht="6" customHeight="1" x14ac:dyDescent="0.25">
      <c r="A5" s="5"/>
      <c r="B5" s="5"/>
      <c r="C5" s="3"/>
      <c r="D5" s="3"/>
    </row>
    <row r="6" spans="1:5" ht="6" customHeight="1" x14ac:dyDescent="0.25">
      <c r="A6" s="6"/>
      <c r="B6" s="5"/>
      <c r="C6" s="3"/>
      <c r="D6" s="7"/>
    </row>
    <row r="7" spans="1:5" s="9" customFormat="1" ht="39.6" customHeight="1" x14ac:dyDescent="0.25">
      <c r="A7" s="62" t="s">
        <v>20</v>
      </c>
      <c r="B7" s="63"/>
      <c r="C7" s="48" t="s">
        <v>31</v>
      </c>
      <c r="D7" s="8" t="s">
        <v>0</v>
      </c>
      <c r="E7" s="4"/>
    </row>
    <row r="8" spans="1:5" s="9" customFormat="1" x14ac:dyDescent="0.25">
      <c r="A8" s="64"/>
      <c r="B8" s="65"/>
      <c r="C8" s="49"/>
      <c r="D8" s="10"/>
      <c r="E8" s="4"/>
    </row>
    <row r="9" spans="1:5" s="12" customFormat="1" x14ac:dyDescent="0.25">
      <c r="A9" s="60" t="s">
        <v>46</v>
      </c>
      <c r="B9" s="61"/>
      <c r="C9" s="11">
        <v>3764</v>
      </c>
      <c r="D9" s="11"/>
      <c r="E9" s="4"/>
    </row>
    <row r="10" spans="1:5" x14ac:dyDescent="0.25">
      <c r="A10" s="76" t="s">
        <v>58</v>
      </c>
      <c r="B10" s="77"/>
      <c r="C10" s="28">
        <v>50000</v>
      </c>
      <c r="D10" s="47">
        <f>SUM(C10:C10)</f>
        <v>50000</v>
      </c>
    </row>
    <row r="11" spans="1:5" x14ac:dyDescent="0.25">
      <c r="A11" s="70" t="s">
        <v>48</v>
      </c>
      <c r="B11" s="70"/>
      <c r="C11" s="42">
        <f>+C10</f>
        <v>50000</v>
      </c>
      <c r="D11" s="38">
        <f>SUM(C11:C11)</f>
        <v>50000</v>
      </c>
    </row>
    <row r="12" spans="1:5" s="19" customFormat="1" x14ac:dyDescent="0.25">
      <c r="A12" s="16"/>
      <c r="B12" s="17"/>
      <c r="C12" s="18"/>
      <c r="D12" s="18"/>
      <c r="E12" s="4"/>
    </row>
    <row r="13" spans="1:5" s="19" customFormat="1" x14ac:dyDescent="0.25">
      <c r="A13" s="16"/>
      <c r="B13" s="17"/>
      <c r="C13" s="18"/>
      <c r="D13" s="18"/>
      <c r="E13" s="4"/>
    </row>
    <row r="14" spans="1:5" s="19" customFormat="1" ht="51.6" customHeight="1" x14ac:dyDescent="0.25">
      <c r="A14" s="62" t="s">
        <v>21</v>
      </c>
      <c r="B14" s="63"/>
      <c r="C14" s="18"/>
      <c r="E14" s="4"/>
    </row>
    <row r="15" spans="1:5" s="9" customFormat="1" x14ac:dyDescent="0.25">
      <c r="A15" s="13" t="s">
        <v>2</v>
      </c>
      <c r="B15" s="13" t="s">
        <v>47</v>
      </c>
      <c r="C15" s="14"/>
      <c r="D15" s="15"/>
      <c r="E15" s="4"/>
    </row>
    <row r="16" spans="1:5" x14ac:dyDescent="0.25">
      <c r="A16" s="29" t="s">
        <v>3</v>
      </c>
      <c r="B16" s="30" t="s">
        <v>4</v>
      </c>
      <c r="C16" s="31">
        <v>1500</v>
      </c>
      <c r="D16" s="37">
        <f t="shared" ref="D16:D26" si="0">SUM(C16:C16)</f>
        <v>1500</v>
      </c>
    </row>
    <row r="17" spans="1:5" x14ac:dyDescent="0.25">
      <c r="A17" s="32" t="s">
        <v>5</v>
      </c>
      <c r="B17" s="33" t="s">
        <v>6</v>
      </c>
      <c r="C17" s="34">
        <v>500</v>
      </c>
      <c r="D17" s="37">
        <f t="shared" si="0"/>
        <v>500</v>
      </c>
    </row>
    <row r="18" spans="1:5" x14ac:dyDescent="0.25">
      <c r="A18" s="32" t="s">
        <v>7</v>
      </c>
      <c r="B18" s="33" t="s">
        <v>8</v>
      </c>
      <c r="C18" s="34">
        <v>1000</v>
      </c>
      <c r="D18" s="37">
        <f t="shared" si="0"/>
        <v>1000</v>
      </c>
    </row>
    <row r="19" spans="1:5" x14ac:dyDescent="0.25">
      <c r="A19" s="32" t="s">
        <v>9</v>
      </c>
      <c r="B19" s="33" t="s">
        <v>10</v>
      </c>
      <c r="C19" s="34"/>
      <c r="D19" s="37">
        <f t="shared" si="0"/>
        <v>0</v>
      </c>
    </row>
    <row r="20" spans="1:5" x14ac:dyDescent="0.25">
      <c r="A20" s="32" t="s">
        <v>11</v>
      </c>
      <c r="B20" s="33" t="s">
        <v>12</v>
      </c>
      <c r="C20" s="34">
        <v>10000</v>
      </c>
      <c r="D20" s="37">
        <f t="shared" si="0"/>
        <v>10000</v>
      </c>
    </row>
    <row r="21" spans="1:5" x14ac:dyDescent="0.25">
      <c r="A21" s="35" t="s">
        <v>23</v>
      </c>
      <c r="B21" s="36" t="s">
        <v>24</v>
      </c>
      <c r="C21" s="34"/>
      <c r="D21" s="37">
        <f t="shared" si="0"/>
        <v>0</v>
      </c>
    </row>
    <row r="22" spans="1:5" x14ac:dyDescent="0.25">
      <c r="A22" s="35" t="s">
        <v>13</v>
      </c>
      <c r="B22" s="36" t="s">
        <v>24</v>
      </c>
      <c r="C22" s="34"/>
      <c r="D22" s="37">
        <f t="shared" si="0"/>
        <v>0</v>
      </c>
    </row>
    <row r="23" spans="1:5" x14ac:dyDescent="0.25">
      <c r="A23" s="32" t="s">
        <v>14</v>
      </c>
      <c r="B23" s="33" t="s">
        <v>15</v>
      </c>
      <c r="C23" s="34">
        <v>5000</v>
      </c>
      <c r="D23" s="37">
        <f t="shared" si="0"/>
        <v>5000</v>
      </c>
    </row>
    <row r="24" spans="1:5" x14ac:dyDescent="0.25">
      <c r="A24" s="32" t="s">
        <v>16</v>
      </c>
      <c r="B24" s="33" t="s">
        <v>17</v>
      </c>
      <c r="C24" s="34">
        <v>5000</v>
      </c>
      <c r="D24" s="37">
        <f t="shared" si="0"/>
        <v>5000</v>
      </c>
    </row>
    <row r="25" spans="1:5" x14ac:dyDescent="0.25">
      <c r="A25" s="32" t="s">
        <v>18</v>
      </c>
      <c r="B25" s="33" t="s">
        <v>19</v>
      </c>
      <c r="C25" s="34">
        <v>5000</v>
      </c>
      <c r="D25" s="37">
        <f t="shared" si="0"/>
        <v>5000</v>
      </c>
    </row>
    <row r="26" spans="1:5" x14ac:dyDescent="0.25">
      <c r="A26" s="71" t="s">
        <v>42</v>
      </c>
      <c r="B26" s="72"/>
      <c r="C26" s="38">
        <f t="shared" ref="C26" si="1">SUM(C16:C25)</f>
        <v>28000</v>
      </c>
      <c r="D26" s="38">
        <f t="shared" si="0"/>
        <v>28000</v>
      </c>
    </row>
    <row r="27" spans="1:5" s="19" customFormat="1" x14ac:dyDescent="0.25">
      <c r="A27" s="16"/>
      <c r="B27" s="17"/>
      <c r="C27" s="18"/>
      <c r="D27" s="18"/>
      <c r="E27" s="4"/>
    </row>
    <row r="28" spans="1:5" s="19" customFormat="1" x14ac:dyDescent="0.25">
      <c r="A28" s="73" t="s">
        <v>49</v>
      </c>
      <c r="B28" s="73"/>
      <c r="C28" s="38">
        <f t="shared" ref="C28" si="2">+C11-C26</f>
        <v>22000</v>
      </c>
      <c r="D28" s="38">
        <f>SUM(C28:C28)</f>
        <v>22000</v>
      </c>
      <c r="E28" s="4"/>
    </row>
    <row r="29" spans="1:5" s="19" customFormat="1" x14ac:dyDescent="0.25">
      <c r="A29" s="16"/>
      <c r="B29" s="17"/>
      <c r="C29" s="18"/>
      <c r="D29" s="18"/>
      <c r="E29" s="4"/>
    </row>
    <row r="30" spans="1:5" s="9" customFormat="1" ht="22.2" customHeight="1" x14ac:dyDescent="0.25">
      <c r="A30" s="66" t="s">
        <v>50</v>
      </c>
      <c r="B30" s="67"/>
      <c r="C30" s="43">
        <v>-22000</v>
      </c>
      <c r="D30" s="44">
        <f>SUM(C30:C30)</f>
        <v>-22000</v>
      </c>
      <c r="E30" s="4"/>
    </row>
    <row r="31" spans="1:5" s="9" customFormat="1" ht="22.2" customHeight="1" x14ac:dyDescent="0.25">
      <c r="A31" s="74" t="s">
        <v>53</v>
      </c>
      <c r="B31" s="75"/>
      <c r="C31" s="44">
        <f>SUM(C30:C30)</f>
        <v>-22000</v>
      </c>
      <c r="D31" s="44">
        <f>SUM(C31:C31)</f>
        <v>-22000</v>
      </c>
      <c r="E31" s="4"/>
    </row>
    <row r="32" spans="1:5" s="9" customFormat="1" ht="22.2" customHeight="1" x14ac:dyDescent="0.25">
      <c r="A32" s="74" t="s">
        <v>57</v>
      </c>
      <c r="B32" s="75"/>
      <c r="C32" s="45">
        <f>ROUND(+C28+C31,2)</f>
        <v>0</v>
      </c>
      <c r="D32" s="45">
        <f>ROUND(SUM(C32:C32),2)</f>
        <v>0</v>
      </c>
      <c r="E32" s="4"/>
    </row>
    <row r="33" spans="1:1" x14ac:dyDescent="0.25">
      <c r="A33" s="22"/>
    </row>
    <row r="34" spans="1:1" x14ac:dyDescent="0.25">
      <c r="A34" s="22"/>
    </row>
  </sheetData>
  <mergeCells count="11">
    <mergeCell ref="A10:B10"/>
    <mergeCell ref="A9:B9"/>
    <mergeCell ref="A7:B8"/>
    <mergeCell ref="C7:C8"/>
    <mergeCell ref="A32:B32"/>
    <mergeCell ref="A31:B31"/>
    <mergeCell ref="A11:B11"/>
    <mergeCell ref="A14:B14"/>
    <mergeCell ref="A26:B26"/>
    <mergeCell ref="A28:B28"/>
    <mergeCell ref="A30:B30"/>
  </mergeCells>
  <conditionalFormatting sqref="C32:D32">
    <cfRule type="cellIs" dxfId="0" priority="1" operator="notEqual">
      <formula>0</formula>
    </cfRule>
  </conditionalFormatting>
  <pageMargins left="0.25" right="0.25" top="0.4" bottom="0.5" header="0.17" footer="0.17"/>
  <pageSetup orientation="landscape" r:id="rId1"/>
  <headerFooter alignWithMargins="0">
    <oddFooter>&amp;L&amp;Z
&amp;F, &amp;A&amp;CPage &amp;P of &amp;N&amp;R&amp;D,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Beginning Template</vt:lpstr>
      <vt:lpstr>Example #1</vt:lpstr>
      <vt:lpstr>Example #2</vt:lpstr>
      <vt:lpstr>'Beginning Template'!Print_Area</vt:lpstr>
      <vt:lpstr>'Example #1'!Print_Area</vt:lpstr>
      <vt:lpstr>'Example #2'!Print_Area</vt:lpstr>
    </vt:vector>
  </TitlesOfParts>
  <Company>State of Nevada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stilley</dc:creator>
  <cp:lastModifiedBy>Heather Field</cp:lastModifiedBy>
  <cp:lastPrinted>2013-07-11T21:26:57Z</cp:lastPrinted>
  <dcterms:created xsi:type="dcterms:W3CDTF">2011-08-25T21:29:58Z</dcterms:created>
  <dcterms:modified xsi:type="dcterms:W3CDTF">2017-08-15T20:28:00Z</dcterms:modified>
</cp:coreProperties>
</file>